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540c57d0e445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f85027748b24413b"/>
    <sheet name="Example" sheetId="2" ns1:id="Rbe3b5c562c19494f"/>
    <sheet name="Calculation" sheetId="3" ns1:id="Ref52cd1f6e1144d9"/>
    <sheet name="Calc example" sheetId="4" ns1:id="R6b6e8149cfde4a15"/>
    <sheet name="Instructions" sheetId="5" ns1:id="R7a24bedf87924c4b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'Example'!$A$1:$H$9</definedName>
    <definedName name="_xlnm.Print_Titles" localSheetId="1">'Example'!$5:$5,'Example'!$A:$A</definedName>
    <definedName name="_xlnm.Print_Area" localSheetId="2">'Calculation'!$A$1:$L$30</definedName>
    <definedName name="_xlnm.Print_Titles" localSheetId="2">'Calculation'!$7:$7,'Calculation'!$A:$B</definedName>
    <definedName name="_xlnm.Print_Area" localSheetId="3">'Calc example'!$A$1:$L$30</definedName>
    <definedName name="_xlnm.Print_Titles" localSheetId="3">'Calc example'!$7:$7,'Calc example'!$A:$B</definedName>
    <definedName name="_xlnm.Print_Area" localSheetId="4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(#,##0);0"/>
    <x:numFmt numFmtId="201" formatCode="yyyy-mm-dd hh:mm"/>
  </x:numFmts>
  <x:fonts count="7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sz val="11"/>
      <x:color rgb="FF1F4EAE"/>
      <x:name val="Arial"/>
    </x:font>
    <x:font>
      <x:b/>
      <x:sz val="11"/>
      <x:color rgb="FF20262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  <x:fill>
      <x:patternFill patternType="solid">
        <x:fgColor rgb="FFF0F3F6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6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horizontal="right"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200" fontId="1" fillId="4" borderId="9" xfId="0" applyNumberFormat="1" applyFont="1" applyFill="1" applyBorder="1" applyAlignment="1">
      <x:alignment horizontal="right"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200" fontId="1" fillId="4" borderId="12" xfId="0" applyNumberFormat="1" applyFont="1" applyFill="1" applyBorder="1" applyAlignment="1">
      <x:alignment horizontal="right"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5" fillId="2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0" fontId="5" fillId="2" borderId="0" xfId="0" applyNumberFormat="1" applyFont="1" applyFill="1" applyBorder="1" applyAlignment="1">
      <x:alignment vertical="top" wrapText="1"/>
    </x:xf>
    <x:xf numFmtId="200" fontId="1" fillId="5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201" fontId="1" fillId="2" borderId="0" xfId="0" applyNumberFormat="1" applyFont="1" applyFill="1" applyBorder="1" applyAlignment="1">
      <x:alignment vertical="top" wrapText="1"/>
    </x:xf>
    <x:xf numFmtId="200" fontId="5" fillId="2" borderId="6" xfId="0" applyNumberFormat="1" applyFont="1" applyFill="1" applyBorder="1" applyAlignment="1">
      <x:alignment vertical="top" wrapText="1"/>
    </x:xf>
    <x:xf numFmtId="200" fontId="1" fillId="5" borderId="6" xfId="0" applyNumberFormat="1" applyFont="1" applyFill="1" applyBorder="1" applyAlignment="1">
      <x:alignment vertical="top" wrapText="1"/>
    </x:xf>
    <x:xf numFmtId="0" fontId="1" fillId="5" borderId="6" xfId="0" applyNumberFormat="1" applyFont="1" applyFill="1" applyBorder="1" applyAlignment="1">
      <x:alignment vertical="top" wrapText="1"/>
    </x:xf>
    <x:xf numFmtId="201" fontId="1" fillId="2" borderId="7" xfId="0" applyNumberFormat="1" applyFont="1" applyFill="1" applyBorder="1" applyAlignment="1">
      <x:alignment vertical="top" wrapText="1"/>
    </x:xf>
    <x:xf numFmtId="200" fontId="5" fillId="2" borderId="9" xfId="0" applyNumberFormat="1" applyFont="1" applyFill="1" applyBorder="1" applyAlignment="1">
      <x:alignment vertical="top" wrapText="1"/>
    </x:xf>
    <x:xf numFmtId="200" fontId="1" fillId="5" borderId="9" xfId="0" applyNumberFormat="1" applyFont="1" applyFill="1" applyBorder="1" applyAlignment="1">
      <x:alignment vertical="top" wrapText="1"/>
    </x:xf>
    <x:xf numFmtId="0" fontId="1" fillId="5" borderId="9" xfId="0" applyNumberFormat="1" applyFont="1" applyFill="1" applyBorder="1" applyAlignment="1">
      <x:alignment vertical="top" wrapText="1"/>
    </x:xf>
    <x:xf numFmtId="201" fontId="1" fillId="2" borderId="10" xfId="0" applyNumberFormat="1" applyFont="1" applyFill="1" applyBorder="1" applyAlignment="1">
      <x:alignment vertical="top" wrapText="1"/>
    </x:xf>
    <x:xf numFmtId="200" fontId="5" fillId="2" borderId="12" xfId="0" applyNumberFormat="1" applyFont="1" applyFill="1" applyBorder="1" applyAlignment="1">
      <x:alignment vertical="top" wrapText="1"/>
    </x:xf>
    <x:xf numFmtId="200" fontId="1" fillId="5" borderId="12" xfId="0" applyNumberFormat="1" applyFont="1" applyFill="1" applyBorder="1" applyAlignment="1">
      <x:alignment vertical="top" wrapText="1"/>
    </x:xf>
    <x:xf numFmtId="0" fontId="1" fillId="5" borderId="12" xfId="0" applyNumberFormat="1" applyFont="1" applyFill="1" applyBorder="1" applyAlignment="1">
      <x:alignment vertical="top" wrapText="1"/>
    </x:xf>
    <x:xf numFmtId="201" fontId="1" fillId="2" borderId="13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2"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f30f0015df4468" /><Relationship Type="http://schemas.openxmlformats.org/officeDocument/2006/relationships/theme" Target="/xl/theme/theme1.xml" Id="R33c3adb64dcb4ee8" /><Relationship Type="http://schemas.openxmlformats.org/officeDocument/2006/relationships/sharedStrings" Target="/xl/sharedStrings.xml" Id="Rd1c11d03268e4364" /><Relationship Type="http://schemas.openxmlformats.org/officeDocument/2006/relationships/worksheet" Target="/xl/worksheets/sheet1.xml" Id="Rf85027748b24413b" /><Relationship Type="http://schemas.openxmlformats.org/officeDocument/2006/relationships/worksheet" Target="/xl/worksheets/sheet2.xml" Id="Rbe3b5c562c19494f" /><Relationship Type="http://schemas.openxmlformats.org/officeDocument/2006/relationships/worksheet" Target="/xl/worksheets/sheet3.xml" Id="Ref52cd1f6e1144d9" /><Relationship Type="http://schemas.openxmlformats.org/officeDocument/2006/relationships/worksheet" Target="/xl/worksheets/sheet4.xml" Id="R6b6e8149cfde4a15" /><Relationship Type="http://schemas.openxmlformats.org/officeDocument/2006/relationships/worksheet" Target="/xl/worksheets/sheet5.xml" Id="R7a24bedf87924c4b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Transaction ID and actual check time"/>
    <x:tableColumn id="2" name="Funding or cost item and status"/>
    <x:tableColumn id="3" name="Opening actual available balance (KRW)"/>
    <x:tableColumn id="4" name="Actual receipt (KRW)"/>
    <x:tableColumn id="5" name="Actual payment (KRW)"/>
    <x:tableColumn id="6" name="Planned receipts/payments and conditions"/>
    <x:tableColumn id="7" name="Evidence, use restrictions and outstanding checks"/>
    <x:tableColumn id="8" name="Owner, deadline and decision/approval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9" headerRowCount="1" totalsRowCount="0" totalsRowShown="0">
  <x:autoFilter ref="A5:H9"/>
  <x:tableColumns count="8">
    <x:tableColumn id="1" name="Transaction ID and actual check time"/>
    <x:tableColumn id="2" name="Funding or cost item and status"/>
    <x:tableColumn id="3" name="Opening actual available balance (KRW)"/>
    <x:tableColumn id="4" name="Actual receipt (KRW)"/>
    <x:tableColumn id="5" name="Actual payment (KRW)"/>
    <x:tableColumn id="6" name="Planned receipts/payments and conditions"/>
    <x:tableColumn id="7" name="Evidence, use restrictions and outstanding checks"/>
    <x:tableColumn id="8" name="Owner, deadline and decision/approval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CalculationInput" displayName="CalculationInput" ref="A7:L27" headerRowCount="1" totalsRowCount="0" totalsRowShown="0">
  <x:autoFilter ref="A7:L27"/>
  <x:tableColumns count="12">
    <x:tableColumn id="1" name="Period reference"/>
    <x:tableColumn id="2" name="Account, event and period"/>
    <x:tableColumn id="3" name="Opening available (KRW)"/>
    <x:tableColumn id="4" name="Actual receipts (KRW)"/>
    <x:tableColumn id="5" name="Actual payments (KRW)"/>
    <x:tableColumn id="6" name="Closing available (KRW)"/>
    <x:tableColumn id="7" name="Committed, unreceived (KRW)"/>
    <x:tableColumn id="8" name="Discussed, unreceived (KRW)"/>
    <x:tableColumn id="9" name="Balance and transaction evidence"/>
    <x:tableColumn id="10" name="Review status"/>
    <x:tableColumn id="11" name="Owner"/>
    <x:tableColumn id="12" name="Next check due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CalculationExample" displayName="CalculationExample" ref="A7:L27" headerRowCount="1" totalsRowCount="0" totalsRowShown="0">
  <x:autoFilter ref="A7:L27"/>
  <x:tableColumns count="12">
    <x:tableColumn id="1" name="Period reference"/>
    <x:tableColumn id="2" name="Account, event and period"/>
    <x:tableColumn id="3" name="Opening available (KRW)"/>
    <x:tableColumn id="4" name="Actual receipts (KRW)"/>
    <x:tableColumn id="5" name="Actual payments (KRW)"/>
    <x:tableColumn id="6" name="Closing available (KRW)"/>
    <x:tableColumn id="7" name="Committed, unreceived (KRW)"/>
    <x:tableColumn id="8" name="Discussed, unreceived (KRW)"/>
    <x:tableColumn id="9" name="Balance and transaction evidence"/>
    <x:tableColumn id="10" name="Review status"/>
    <x:tableColumn id="11" name="Owner"/>
    <x:tableColumn id="12" name="Next check du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2411a029b254b2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cad8aab77664ff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839a680bb3814fe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392a1f9a62c044fe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Funding status, receipts, payments and available cash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62" customHeight="1">
      <c r="A5" s="11" t="str">
        <v>Transaction ID and actual check time</v>
      </c>
      <c r="B5" s="12" t="str">
        <v>Funding or cost item and status</v>
      </c>
      <c r="C5" s="12" t="str">
        <v>Opening actual available balance (KRW)</v>
      </c>
      <c r="D5" s="12" t="str">
        <v>Actual receipt (KRW)</v>
      </c>
      <c r="E5" s="12" t="str">
        <v>Actual payment (KRW)</v>
      </c>
      <c r="F5" s="12" t="str">
        <v>Planned receipts/payments and conditions</v>
      </c>
      <c r="G5" s="12" t="str">
        <v>Evidence, use restrictions and outstanding checks</v>
      </c>
      <c r="H5" s="13" t="str">
        <v>Owner, deadline and decision/approval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e2411a029b254b26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Funding status, receipts, payments and available cash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62" customHeight="1">
      <c r="A5" s="11" t="str">
        <v>Transaction ID and actual check time</v>
      </c>
      <c r="B5" s="12" t="str">
        <v>Funding or cost item and status</v>
      </c>
      <c r="C5" s="12" t="str">
        <v>Opening actual available balance (KRW)</v>
      </c>
      <c r="D5" s="12" t="str">
        <v>Actual receipt (KRW)</v>
      </c>
      <c r="E5" s="12" t="str">
        <v>Actual payment (KRW)</v>
      </c>
      <c r="F5" s="12" t="str">
        <v>Planned receipts/payments and conditions</v>
      </c>
      <c r="G5" s="12" t="str">
        <v>Evidence, use restrictions and outstanding checks</v>
      </c>
      <c r="H5" s="13" t="str">
        <v>Owner, deadline and decision/approval</v>
      </c>
    </row>
    <row r="6" ht="78" customHeight="1">
      <c r="A6" s="28" t="str">
        <v>CF-01 / 2026-11-10 09:00</v>
      </c>
      <c r="B6" s="29" t="str">
        <v>Organisational funding / opening cash available verified</v>
      </c>
      <c r="C6" s="30" t="n">
        <v>10000000</v>
      </c>
      <c r="D6" s="30" t="n">
        <v>0</v>
      </c>
      <c r="E6" s="30" t="n">
        <v>0</v>
      </c>
      <c r="F6" s="29" t="str">
        <v>Future sponsorship reviewed separately / do not count opening funds again as a receipt</v>
      </c>
      <c r="G6" s="29" t="str">
        <v>Finance BAL1: KRW10m available for this event, distinct from entire bank balance</v>
      </c>
      <c r="H6" s="31" t="str">
        <v>F01 verified / actual cash record, spending approval separate</v>
      </c>
    </row>
    <row r="7" ht="78" customHeight="1">
      <c r="A7" s="32" t="str">
        <v>CF-02 / 2026-11-10 12:00</v>
      </c>
      <c r="B7" s="33" t="str">
        <v>Venue deposit / actual payment verified</v>
      </c>
      <c r="C7" s="34" t="n">
        <v>10000000</v>
      </c>
      <c r="D7" s="34" t="n">
        <v>0</v>
      </c>
      <c r="E7" s="34" t="n">
        <v>8000000</v>
      </c>
      <c r="F7" s="33" t="str">
        <v>Check balance-payment date and cancellation terms in contract V1</v>
      </c>
      <c r="G7" s="33" t="str">
        <v>Bank payment PAY2 and contract V1 / reconcile actual closing cash in calculation sheet</v>
      </c>
      <c r="H7" s="35" t="str">
        <v>F01 checks balance date and restrictions by 11-11 12:00 / reports available cash to P01</v>
      </c>
    </row>
    <row r="8" ht="78" customHeight="1">
      <c r="A8" s="32" t="str">
        <v>CF-03 / 2026-11-11 15:00</v>
      </c>
      <c r="B8" s="33" t="str">
        <v>Sponsorship / under discussion, no receipt</v>
      </c>
      <c r="C8" s="34" t="n">
        <v>2000000</v>
      </c>
      <c r="D8" s="34" t="n">
        <v>0</v>
      </c>
      <c r="E8" s="34" t="n">
        <v>0</v>
      </c>
      <c r="F8" s="33" t="str">
        <v>KRW7m proposed for 11-20; written commitment and date unconfirmed / excluded from actual cash</v>
      </c>
      <c r="G8" s="33" t="str">
        <v>Discussion SP3 / remaining production quote missing; funding sufficiency cannot be concluded</v>
      </c>
      <c r="H8" s="35" t="str">
        <v>S01 and production P02 return commitment/cost evidence by 11-13 / hold option decision</v>
      </c>
    </row>
    <row r="9" ht="78" customHeight="1">
      <c r="A9" s="36" t="str">
        <v>CF-04 / 2026-11-12 10:00</v>
      </c>
      <c r="B9" s="37" t="str">
        <v>Partial sponsorship / actual KRW3m received</v>
      </c>
      <c r="C9" s="38" t="n">
        <v>2000000</v>
      </c>
      <c r="D9" s="38" t="n">
        <v>3000000</v>
      </c>
      <c r="E9" s="38" t="n">
        <v>0</v>
      </c>
      <c r="F9" s="37" t="str">
        <v>KRW4m of fictional KRW7m commitment remains due 11-20 / separate terms SP4</v>
      </c>
      <c r="G9" s="37" t="str">
        <v>Bank receipt REC4 and commitment SP4 / only KRW3m is actual, remainder belongs in forecast</v>
      </c>
      <c r="H9" s="39" t="str">
        <v>F01 reconciles REC4 / S01 rechecks remaining conditions by 11-17; procurement approval separate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cad8aab77664ffd"/>
  </tableParts>
</worksheet>
</file>

<file path=xl/worksheets/sheet3.xml><?xml version="1.0" encoding="utf-8"?>
<worksheet xmlns="http://schemas.openxmlformats.org/spreadsheetml/2006/main" xmlns:ns1="http://schemas.openxmlformats.org/officeDocument/2006/relationships">
  <sheetPr>
    <tabColor rgb="FFC49D16"/>
    <pageSetUpPr fitToPage="0"/>
  </sheetPr>
  <sheetViews>
    <sheetView showGridLines="0" workbookViewId="0">
      <pane xSplit="2" ySplit="7" topLeftCell="C8" activePane="bottomRight" state="frozen"/>
    </sheetView>
  </sheetViews>
  <sheetFormatPr defaultRowHeight="15"/>
  <cols>
    <col min="1" max="1" width="17" hidden="0" customWidth="1"/>
    <col min="2" max="2" width="28" hidden="0" customWidth="1"/>
    <col min="3" max="3" width="20" hidden="0" customWidth="1"/>
    <col min="4" max="4" width="20" hidden="0" customWidth="1"/>
    <col min="5" max="5" width="20" hidden="0" customWidth="1"/>
    <col min="6" max="6" width="22" hidden="0" customWidth="1"/>
    <col min="7" max="7" width="22" hidden="0" customWidth="1"/>
    <col min="8" max="8" width="22" hidden="0" customWidth="1"/>
    <col min="9" max="9" width="30" hidden="0" customWidth="1"/>
    <col min="10" max="10" width="28" hidden="0" customWidth="1"/>
    <col min="11" max="11" width="21" hidden="0" customWidth="1"/>
    <col min="12" max="12" width="23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2" customHeight="1">
      <c r="A2" s="5" t="str">
        <v>Reconcile available cash from actual receipts and payments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8" customHeight="1">
      <c r="A3" s="6" t="str">
        <v>Use one row per period for the same event, account and currency. Unreceived commitments and discussions do not enter actual cash. Examples are fictional KRW.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38" customHeight="1">
      <c r="A4" s="3" t="str">
        <v>Opening cash is the amount actually available for that period. Carry the prior closing balance into the next period and check account restrictions and duplicates. Leave unknown amounts blank.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38" customHeight="1">
      <c r="A5" s="3" t="str">
        <v>Yellow: enter data. Grey: calculated. Blank means unknown; zero is an entered value. Fill up to 20 records.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49" customHeight="1">
      <c r="A7" s="11" t="str">
        <v>Period reference</v>
      </c>
      <c r="B7" s="12" t="str">
        <v>Account, event and period</v>
      </c>
      <c r="C7" s="12" t="str">
        <v>Opening available (KRW)</v>
      </c>
      <c r="D7" s="12" t="str">
        <v>Actual receipts (KRW)</v>
      </c>
      <c r="E7" s="12" t="str">
        <v>Actual payments (KRW)</v>
      </c>
      <c r="F7" s="12" t="str">
        <v>Closing available (KRW)</v>
      </c>
      <c r="G7" s="12" t="str">
        <v>Committed, unreceived (KRW)</v>
      </c>
      <c r="H7" s="12" t="str">
        <v>Discussed, unreceived (KRW)</v>
      </c>
      <c r="I7" s="12" t="str">
        <v>Balance and transaction evidence</v>
      </c>
      <c r="J7" s="12" t="str">
        <v>Review status</v>
      </c>
      <c r="K7" s="12" t="str">
        <v>Owner</v>
      </c>
      <c r="L7" s="13" t="str">
        <v>Next check due</v>
      </c>
    </row>
    <row r="8" ht="47" customHeight="1">
      <c r="A8" s="15"/>
      <c r="B8" s="16"/>
      <c r="C8" s="49"/>
      <c r="D8" s="49"/>
      <c r="E8" s="49"/>
      <c r="F8" s="50" t="str">
        <f>IF(OR(ISBLANK(A8),AND(ISTEXT(A8),A8="")),"",IF(OR(OR(ISBLANK(C8),AND(ISTEXT(C8),C8="")),OR(ISBLANK(D8),AND(ISTEXT(D8),D8="")),OR(ISBLANK(E8),AND(ISTEXT(E8),E8=""))),"",IF(AND(COUNT(C8:E8)=3,D8&gt;=0,E8&gt;=0),C8+D8-E8,"")))</f>
      </c>
      <c r="G8" s="49"/>
      <c r="H8" s="49"/>
      <c r="I8" s="16"/>
      <c r="J8" s="51" t="str">
        <f>IF(OR(ISBLANK(A8),AND(ISTEXT(A8),A8="")),"",IF(COUNTIFS($A$8:$A$27,A8)&gt;1,"Duplicate ID",IF(OR(OR(ISBLANK(B8),AND(ISTEXT(B8),B8="")),NOT(ISNUMBER(F8)),OR(ISBLANK(I8),AND(ISTEXT(I8),I8="")),OR(ISBLANK(K8),AND(ISTEXT(K8),K8="")),OR(ISBLANK(L8),AND(ISTEXT(L8),L8=""))),"Check inputs",IF(F8&lt;0,"Cash shortfall; reconcile evidence","Recorded balance; reconcile evidence"))))</f>
      </c>
      <c r="K8" s="16"/>
      <c r="L8" s="52"/>
    </row>
    <row r="9" ht="47" customHeight="1">
      <c r="A9" s="18"/>
      <c r="B9" s="19"/>
      <c r="C9" s="53"/>
      <c r="D9" s="53"/>
      <c r="E9" s="53"/>
      <c r="F9" s="54" t="str">
        <f>IF(OR(ISBLANK(A9),AND(ISTEXT(A9),A9="")),"",IF(OR(OR(ISBLANK(C9),AND(ISTEXT(C9),C9="")),OR(ISBLANK(D9),AND(ISTEXT(D9),D9="")),OR(ISBLANK(E9),AND(ISTEXT(E9),E9=""))),"",IF(AND(COUNT(C9:E9)=3,D9&gt;=0,E9&gt;=0),C9+D9-E9,"")))</f>
      </c>
      <c r="G9" s="53"/>
      <c r="H9" s="53"/>
      <c r="I9" s="19"/>
      <c r="J9" s="55" t="str">
        <f>IF(OR(ISBLANK(A9),AND(ISTEXT(A9),A9="")),"",IF(COUNTIFS($A$8:$A$27,A9)&gt;1,"Duplicate ID",IF(OR(OR(ISBLANK(B9),AND(ISTEXT(B9),B9="")),NOT(ISNUMBER(F9)),OR(ISBLANK(I9),AND(ISTEXT(I9),I9="")),OR(ISBLANK(K9),AND(ISTEXT(K9),K9="")),OR(ISBLANK(L9),AND(ISTEXT(L9),L9=""))),"Check inputs",IF(F9&lt;0,"Cash shortfall; reconcile evidence","Recorded balance; reconcile evidence"))))</f>
      </c>
      <c r="K9" s="19"/>
      <c r="L9" s="56"/>
    </row>
    <row r="10" ht="47" customHeight="1">
      <c r="A10" s="18"/>
      <c r="B10" s="19"/>
      <c r="C10" s="53"/>
      <c r="D10" s="53"/>
      <c r="E10" s="53"/>
      <c r="F10" s="54" t="str">
        <f>IF(OR(ISBLANK(A10),AND(ISTEXT(A10),A10="")),"",IF(OR(OR(ISBLANK(C10),AND(ISTEXT(C10),C10="")),OR(ISBLANK(D10),AND(ISTEXT(D10),D10="")),OR(ISBLANK(E10),AND(ISTEXT(E10),E10=""))),"",IF(AND(COUNT(C10:E10)=3,D10&gt;=0,E10&gt;=0),C10+D10-E10,"")))</f>
      </c>
      <c r="G10" s="53"/>
      <c r="H10" s="53"/>
      <c r="I10" s="19"/>
      <c r="J10" s="55" t="str">
        <f>IF(OR(ISBLANK(A10),AND(ISTEXT(A10),A10="")),"",IF(COUNTIFS($A$8:$A$27,A10)&gt;1,"Duplicate ID",IF(OR(OR(ISBLANK(B10),AND(ISTEXT(B10),B10="")),NOT(ISNUMBER(F10)),OR(ISBLANK(I10),AND(ISTEXT(I10),I10="")),OR(ISBLANK(K10),AND(ISTEXT(K10),K10="")),OR(ISBLANK(L10),AND(ISTEXT(L10),L10=""))),"Check inputs",IF(F10&lt;0,"Cash shortfall; reconcile evidence","Recorded balance; reconcile evidence"))))</f>
      </c>
      <c r="K10" s="19"/>
      <c r="L10" s="56"/>
    </row>
    <row r="11" ht="47" customHeight="1">
      <c r="A11" s="18"/>
      <c r="B11" s="19"/>
      <c r="C11" s="53"/>
      <c r="D11" s="53"/>
      <c r="E11" s="53"/>
      <c r="F11" s="54" t="str">
        <f>IF(OR(ISBLANK(A11),AND(ISTEXT(A11),A11="")),"",IF(OR(OR(ISBLANK(C11),AND(ISTEXT(C11),C11="")),OR(ISBLANK(D11),AND(ISTEXT(D11),D11="")),OR(ISBLANK(E11),AND(ISTEXT(E11),E11=""))),"",IF(AND(COUNT(C11:E11)=3,D11&gt;=0,E11&gt;=0),C11+D11-E11,"")))</f>
      </c>
      <c r="G11" s="53"/>
      <c r="H11" s="53"/>
      <c r="I11" s="19"/>
      <c r="J11" s="55" t="str">
        <f>IF(OR(ISBLANK(A11),AND(ISTEXT(A11),A11="")),"",IF(COUNTIFS($A$8:$A$27,A11)&gt;1,"Duplicate ID",IF(OR(OR(ISBLANK(B11),AND(ISTEXT(B11),B11="")),NOT(ISNUMBER(F11)),OR(ISBLANK(I11),AND(ISTEXT(I11),I11="")),OR(ISBLANK(K11),AND(ISTEXT(K11),K11="")),OR(ISBLANK(L11),AND(ISTEXT(L11),L11=""))),"Check inputs",IF(F11&lt;0,"Cash shortfall; reconcile evidence","Recorded balance; reconcile evidence"))))</f>
      </c>
      <c r="K11" s="19"/>
      <c r="L11" s="56"/>
    </row>
    <row r="12" ht="47" customHeight="1">
      <c r="A12" s="18"/>
      <c r="B12" s="19"/>
      <c r="C12" s="53"/>
      <c r="D12" s="53"/>
      <c r="E12" s="53"/>
      <c r="F12" s="54" t="str">
        <f>IF(OR(ISBLANK(A12),AND(ISTEXT(A12),A12="")),"",IF(OR(OR(ISBLANK(C12),AND(ISTEXT(C12),C12="")),OR(ISBLANK(D12),AND(ISTEXT(D12),D12="")),OR(ISBLANK(E12),AND(ISTEXT(E12),E12=""))),"",IF(AND(COUNT(C12:E12)=3,D12&gt;=0,E12&gt;=0),C12+D12-E12,"")))</f>
      </c>
      <c r="G12" s="53"/>
      <c r="H12" s="53"/>
      <c r="I12" s="19"/>
      <c r="J12" s="55" t="str">
        <f>IF(OR(ISBLANK(A12),AND(ISTEXT(A12),A12="")),"",IF(COUNTIFS($A$8:$A$27,A12)&gt;1,"Duplicate ID",IF(OR(OR(ISBLANK(B12),AND(ISTEXT(B12),B12="")),NOT(ISNUMBER(F12)),OR(ISBLANK(I12),AND(ISTEXT(I12),I12="")),OR(ISBLANK(K12),AND(ISTEXT(K12),K12="")),OR(ISBLANK(L12),AND(ISTEXT(L12),L12=""))),"Check inputs",IF(F12&lt;0,"Cash shortfall; reconcile evidence","Recorded balance; reconcile evidence"))))</f>
      </c>
      <c r="K12" s="19"/>
      <c r="L12" s="56"/>
    </row>
    <row r="13" ht="47" customHeight="1">
      <c r="A13" s="18"/>
      <c r="B13" s="19"/>
      <c r="C13" s="53"/>
      <c r="D13" s="53"/>
      <c r="E13" s="53"/>
      <c r="F13" s="54" t="str">
        <f>IF(OR(ISBLANK(A13),AND(ISTEXT(A13),A13="")),"",IF(OR(OR(ISBLANK(C13),AND(ISTEXT(C13),C13="")),OR(ISBLANK(D13),AND(ISTEXT(D13),D13="")),OR(ISBLANK(E13),AND(ISTEXT(E13),E13=""))),"",IF(AND(COUNT(C13:E13)=3,D13&gt;=0,E13&gt;=0),C13+D13-E13,"")))</f>
      </c>
      <c r="G13" s="53"/>
      <c r="H13" s="53"/>
      <c r="I13" s="19"/>
      <c r="J13" s="55" t="str">
        <f>IF(OR(ISBLANK(A13),AND(ISTEXT(A13),A13="")),"",IF(COUNTIFS($A$8:$A$27,A13)&gt;1,"Duplicate ID",IF(OR(OR(ISBLANK(B13),AND(ISTEXT(B13),B13="")),NOT(ISNUMBER(F13)),OR(ISBLANK(I13),AND(ISTEXT(I13),I13="")),OR(ISBLANK(K13),AND(ISTEXT(K13),K13="")),OR(ISBLANK(L13),AND(ISTEXT(L13),L13=""))),"Check inputs",IF(F13&lt;0,"Cash shortfall; reconcile evidence","Recorded balance; reconcile evidence"))))</f>
      </c>
      <c r="K13" s="19"/>
      <c r="L13" s="56"/>
    </row>
    <row r="14" ht="47" customHeight="1">
      <c r="A14" s="18"/>
      <c r="B14" s="19"/>
      <c r="C14" s="53"/>
      <c r="D14" s="53"/>
      <c r="E14" s="53"/>
      <c r="F14" s="54" t="str">
        <f>IF(OR(ISBLANK(A14),AND(ISTEXT(A14),A14="")),"",IF(OR(OR(ISBLANK(C14),AND(ISTEXT(C14),C14="")),OR(ISBLANK(D14),AND(ISTEXT(D14),D14="")),OR(ISBLANK(E14),AND(ISTEXT(E14),E14=""))),"",IF(AND(COUNT(C14:E14)=3,D14&gt;=0,E14&gt;=0),C14+D14-E14,"")))</f>
      </c>
      <c r="G14" s="53"/>
      <c r="H14" s="53"/>
      <c r="I14" s="19"/>
      <c r="J14" s="55" t="str">
        <f>IF(OR(ISBLANK(A14),AND(ISTEXT(A14),A14="")),"",IF(COUNTIFS($A$8:$A$27,A14)&gt;1,"Duplicate ID",IF(OR(OR(ISBLANK(B14),AND(ISTEXT(B14),B14="")),NOT(ISNUMBER(F14)),OR(ISBLANK(I14),AND(ISTEXT(I14),I14="")),OR(ISBLANK(K14),AND(ISTEXT(K14),K14="")),OR(ISBLANK(L14),AND(ISTEXT(L14),L14=""))),"Check inputs",IF(F14&lt;0,"Cash shortfall; reconcile evidence","Recorded balance; reconcile evidence"))))</f>
      </c>
      <c r="K14" s="19"/>
      <c r="L14" s="56"/>
    </row>
    <row r="15" ht="47" customHeight="1">
      <c r="A15" s="18"/>
      <c r="B15" s="19"/>
      <c r="C15" s="53"/>
      <c r="D15" s="53"/>
      <c r="E15" s="53"/>
      <c r="F15" s="54" t="str">
        <f>IF(OR(ISBLANK(A15),AND(ISTEXT(A15),A15="")),"",IF(OR(OR(ISBLANK(C15),AND(ISTEXT(C15),C15="")),OR(ISBLANK(D15),AND(ISTEXT(D15),D15="")),OR(ISBLANK(E15),AND(ISTEXT(E15),E15=""))),"",IF(AND(COUNT(C15:E15)=3,D15&gt;=0,E15&gt;=0),C15+D15-E15,"")))</f>
      </c>
      <c r="G15" s="53"/>
      <c r="H15" s="53"/>
      <c r="I15" s="19"/>
      <c r="J15" s="55" t="str">
        <f>IF(OR(ISBLANK(A15),AND(ISTEXT(A15),A15="")),"",IF(COUNTIFS($A$8:$A$27,A15)&gt;1,"Duplicate ID",IF(OR(OR(ISBLANK(B15),AND(ISTEXT(B15),B15="")),NOT(ISNUMBER(F15)),OR(ISBLANK(I15),AND(ISTEXT(I15),I15="")),OR(ISBLANK(K15),AND(ISTEXT(K15),K15="")),OR(ISBLANK(L15),AND(ISTEXT(L15),L15=""))),"Check inputs",IF(F15&lt;0,"Cash shortfall; reconcile evidence","Recorded balance; reconcile evidence"))))</f>
      </c>
      <c r="K15" s="19"/>
      <c r="L15" s="56"/>
    </row>
    <row r="16" ht="47" customHeight="1">
      <c r="A16" s="18"/>
      <c r="B16" s="19"/>
      <c r="C16" s="53"/>
      <c r="D16" s="53"/>
      <c r="E16" s="53"/>
      <c r="F16" s="54" t="str">
        <f>IF(OR(ISBLANK(A16),AND(ISTEXT(A16),A16="")),"",IF(OR(OR(ISBLANK(C16),AND(ISTEXT(C16),C16="")),OR(ISBLANK(D16),AND(ISTEXT(D16),D16="")),OR(ISBLANK(E16),AND(ISTEXT(E16),E16=""))),"",IF(AND(COUNT(C16:E16)=3,D16&gt;=0,E16&gt;=0),C16+D16-E16,"")))</f>
      </c>
      <c r="G16" s="53"/>
      <c r="H16" s="53"/>
      <c r="I16" s="19"/>
      <c r="J16" s="55" t="str">
        <f>IF(OR(ISBLANK(A16),AND(ISTEXT(A16),A16="")),"",IF(COUNTIFS($A$8:$A$27,A16)&gt;1,"Duplicate ID",IF(OR(OR(ISBLANK(B16),AND(ISTEXT(B16),B16="")),NOT(ISNUMBER(F16)),OR(ISBLANK(I16),AND(ISTEXT(I16),I16="")),OR(ISBLANK(K16),AND(ISTEXT(K16),K16="")),OR(ISBLANK(L16),AND(ISTEXT(L16),L16=""))),"Check inputs",IF(F16&lt;0,"Cash shortfall; reconcile evidence","Recorded balance; reconcile evidence"))))</f>
      </c>
      <c r="K16" s="19"/>
      <c r="L16" s="56"/>
    </row>
    <row r="17" ht="47" customHeight="1">
      <c r="A17" s="18"/>
      <c r="B17" s="19"/>
      <c r="C17" s="53"/>
      <c r="D17" s="53"/>
      <c r="E17" s="53"/>
      <c r="F17" s="54" t="str">
        <f>IF(OR(ISBLANK(A17),AND(ISTEXT(A17),A17="")),"",IF(OR(OR(ISBLANK(C17),AND(ISTEXT(C17),C17="")),OR(ISBLANK(D17),AND(ISTEXT(D17),D17="")),OR(ISBLANK(E17),AND(ISTEXT(E17),E17=""))),"",IF(AND(COUNT(C17:E17)=3,D17&gt;=0,E17&gt;=0),C17+D17-E17,"")))</f>
      </c>
      <c r="G17" s="53"/>
      <c r="H17" s="53"/>
      <c r="I17" s="19"/>
      <c r="J17" s="55" t="str">
        <f>IF(OR(ISBLANK(A17),AND(ISTEXT(A17),A17="")),"",IF(COUNTIFS($A$8:$A$27,A17)&gt;1,"Duplicate ID",IF(OR(OR(ISBLANK(B17),AND(ISTEXT(B17),B17="")),NOT(ISNUMBER(F17)),OR(ISBLANK(I17),AND(ISTEXT(I17),I17="")),OR(ISBLANK(K17),AND(ISTEXT(K17),K17="")),OR(ISBLANK(L17),AND(ISTEXT(L17),L17=""))),"Check inputs",IF(F17&lt;0,"Cash shortfall; reconcile evidence","Recorded balance; reconcile evidence"))))</f>
      </c>
      <c r="K17" s="19"/>
      <c r="L17" s="56"/>
    </row>
    <row r="18" ht="47" customHeight="1">
      <c r="A18" s="18"/>
      <c r="B18" s="19"/>
      <c r="C18" s="53"/>
      <c r="D18" s="53"/>
      <c r="E18" s="53"/>
      <c r="F18" s="54" t="str">
        <f>IF(OR(ISBLANK(A18),AND(ISTEXT(A18),A18="")),"",IF(OR(OR(ISBLANK(C18),AND(ISTEXT(C18),C18="")),OR(ISBLANK(D18),AND(ISTEXT(D18),D18="")),OR(ISBLANK(E18),AND(ISTEXT(E18),E18=""))),"",IF(AND(COUNT(C18:E18)=3,D18&gt;=0,E18&gt;=0),C18+D18-E18,"")))</f>
      </c>
      <c r="G18" s="53"/>
      <c r="H18" s="53"/>
      <c r="I18" s="19"/>
      <c r="J18" s="55" t="str">
        <f>IF(OR(ISBLANK(A18),AND(ISTEXT(A18),A18="")),"",IF(COUNTIFS($A$8:$A$27,A18)&gt;1,"Duplicate ID",IF(OR(OR(ISBLANK(B18),AND(ISTEXT(B18),B18="")),NOT(ISNUMBER(F18)),OR(ISBLANK(I18),AND(ISTEXT(I18),I18="")),OR(ISBLANK(K18),AND(ISTEXT(K18),K18="")),OR(ISBLANK(L18),AND(ISTEXT(L18),L18=""))),"Check inputs",IF(F18&lt;0,"Cash shortfall; reconcile evidence","Recorded balance; reconcile evidence"))))</f>
      </c>
      <c r="K18" s="19"/>
      <c r="L18" s="56"/>
    </row>
    <row r="19" ht="47" customHeight="1">
      <c r="A19" s="18"/>
      <c r="B19" s="19"/>
      <c r="C19" s="53"/>
      <c r="D19" s="53"/>
      <c r="E19" s="53"/>
      <c r="F19" s="54" t="str">
        <f>IF(OR(ISBLANK(A19),AND(ISTEXT(A19),A19="")),"",IF(OR(OR(ISBLANK(C19),AND(ISTEXT(C19),C19="")),OR(ISBLANK(D19),AND(ISTEXT(D19),D19="")),OR(ISBLANK(E19),AND(ISTEXT(E19),E19=""))),"",IF(AND(COUNT(C19:E19)=3,D19&gt;=0,E19&gt;=0),C19+D19-E19,"")))</f>
      </c>
      <c r="G19" s="53"/>
      <c r="H19" s="53"/>
      <c r="I19" s="19"/>
      <c r="J19" s="55" t="str">
        <f>IF(OR(ISBLANK(A19),AND(ISTEXT(A19),A19="")),"",IF(COUNTIFS($A$8:$A$27,A19)&gt;1,"Duplicate ID",IF(OR(OR(ISBLANK(B19),AND(ISTEXT(B19),B19="")),NOT(ISNUMBER(F19)),OR(ISBLANK(I19),AND(ISTEXT(I19),I19="")),OR(ISBLANK(K19),AND(ISTEXT(K19),K19="")),OR(ISBLANK(L19),AND(ISTEXT(L19),L19=""))),"Check inputs",IF(F19&lt;0,"Cash shortfall; reconcile evidence","Recorded balance; reconcile evidence"))))</f>
      </c>
      <c r="K19" s="19"/>
      <c r="L19" s="56"/>
    </row>
    <row r="20" ht="47" customHeight="1">
      <c r="A20" s="18"/>
      <c r="B20" s="19"/>
      <c r="C20" s="53"/>
      <c r="D20" s="53"/>
      <c r="E20" s="53"/>
      <c r="F20" s="54" t="str">
        <f>IF(OR(ISBLANK(A20),AND(ISTEXT(A20),A20="")),"",IF(OR(OR(ISBLANK(C20),AND(ISTEXT(C20),C20="")),OR(ISBLANK(D20),AND(ISTEXT(D20),D20="")),OR(ISBLANK(E20),AND(ISTEXT(E20),E20=""))),"",IF(AND(COUNT(C20:E20)=3,D20&gt;=0,E20&gt;=0),C20+D20-E20,"")))</f>
      </c>
      <c r="G20" s="53"/>
      <c r="H20" s="53"/>
      <c r="I20" s="19"/>
      <c r="J20" s="55" t="str">
        <f>IF(OR(ISBLANK(A20),AND(ISTEXT(A20),A20="")),"",IF(COUNTIFS($A$8:$A$27,A20)&gt;1,"Duplicate ID",IF(OR(OR(ISBLANK(B20),AND(ISTEXT(B20),B20="")),NOT(ISNUMBER(F20)),OR(ISBLANK(I20),AND(ISTEXT(I20),I20="")),OR(ISBLANK(K20),AND(ISTEXT(K20),K20="")),OR(ISBLANK(L20),AND(ISTEXT(L20),L20=""))),"Check inputs",IF(F20&lt;0,"Cash shortfall; reconcile evidence","Recorded balance; reconcile evidence"))))</f>
      </c>
      <c r="K20" s="19"/>
      <c r="L20" s="56"/>
    </row>
    <row r="21" ht="47" customHeight="1">
      <c r="A21" s="18"/>
      <c r="B21" s="19"/>
      <c r="C21" s="53"/>
      <c r="D21" s="53"/>
      <c r="E21" s="53"/>
      <c r="F21" s="54" t="str">
        <f>IF(OR(ISBLANK(A21),AND(ISTEXT(A21),A21="")),"",IF(OR(OR(ISBLANK(C21),AND(ISTEXT(C21),C21="")),OR(ISBLANK(D21),AND(ISTEXT(D21),D21="")),OR(ISBLANK(E21),AND(ISTEXT(E21),E21=""))),"",IF(AND(COUNT(C21:E21)=3,D21&gt;=0,E21&gt;=0),C21+D21-E21,"")))</f>
      </c>
      <c r="G21" s="53"/>
      <c r="H21" s="53"/>
      <c r="I21" s="19"/>
      <c r="J21" s="55" t="str">
        <f>IF(OR(ISBLANK(A21),AND(ISTEXT(A21),A21="")),"",IF(COUNTIFS($A$8:$A$27,A21)&gt;1,"Duplicate ID",IF(OR(OR(ISBLANK(B21),AND(ISTEXT(B21),B21="")),NOT(ISNUMBER(F21)),OR(ISBLANK(I21),AND(ISTEXT(I21),I21="")),OR(ISBLANK(K21),AND(ISTEXT(K21),K21="")),OR(ISBLANK(L21),AND(ISTEXT(L21),L21=""))),"Check inputs",IF(F21&lt;0,"Cash shortfall; reconcile evidence","Recorded balance; reconcile evidence"))))</f>
      </c>
      <c r="K21" s="19"/>
      <c r="L21" s="56"/>
    </row>
    <row r="22" ht="47" customHeight="1">
      <c r="A22" s="18"/>
      <c r="B22" s="19"/>
      <c r="C22" s="53"/>
      <c r="D22" s="53"/>
      <c r="E22" s="53"/>
      <c r="F22" s="54" t="str">
        <f>IF(OR(ISBLANK(A22),AND(ISTEXT(A22),A22="")),"",IF(OR(OR(ISBLANK(C22),AND(ISTEXT(C22),C22="")),OR(ISBLANK(D22),AND(ISTEXT(D22),D22="")),OR(ISBLANK(E22),AND(ISTEXT(E22),E22=""))),"",IF(AND(COUNT(C22:E22)=3,D22&gt;=0,E22&gt;=0),C22+D22-E22,"")))</f>
      </c>
      <c r="G22" s="53"/>
      <c r="H22" s="53"/>
      <c r="I22" s="19"/>
      <c r="J22" s="55" t="str">
        <f>IF(OR(ISBLANK(A22),AND(ISTEXT(A22),A22="")),"",IF(COUNTIFS($A$8:$A$27,A22)&gt;1,"Duplicate ID",IF(OR(OR(ISBLANK(B22),AND(ISTEXT(B22),B22="")),NOT(ISNUMBER(F22)),OR(ISBLANK(I22),AND(ISTEXT(I22),I22="")),OR(ISBLANK(K22),AND(ISTEXT(K22),K22="")),OR(ISBLANK(L22),AND(ISTEXT(L22),L22=""))),"Check inputs",IF(F22&lt;0,"Cash shortfall; reconcile evidence","Recorded balance; reconcile evidence"))))</f>
      </c>
      <c r="K22" s="19"/>
      <c r="L22" s="56"/>
    </row>
    <row r="23" ht="47" customHeight="1">
      <c r="A23" s="18"/>
      <c r="B23" s="19"/>
      <c r="C23" s="53"/>
      <c r="D23" s="53"/>
      <c r="E23" s="53"/>
      <c r="F23" s="54" t="str">
        <f>IF(OR(ISBLANK(A23),AND(ISTEXT(A23),A23="")),"",IF(OR(OR(ISBLANK(C23),AND(ISTEXT(C23),C23="")),OR(ISBLANK(D23),AND(ISTEXT(D23),D23="")),OR(ISBLANK(E23),AND(ISTEXT(E23),E23=""))),"",IF(AND(COUNT(C23:E23)=3,D23&gt;=0,E23&gt;=0),C23+D23-E23,"")))</f>
      </c>
      <c r="G23" s="53"/>
      <c r="H23" s="53"/>
      <c r="I23" s="19"/>
      <c r="J23" s="55" t="str">
        <f>IF(OR(ISBLANK(A23),AND(ISTEXT(A23),A23="")),"",IF(COUNTIFS($A$8:$A$27,A23)&gt;1,"Duplicate ID",IF(OR(OR(ISBLANK(B23),AND(ISTEXT(B23),B23="")),NOT(ISNUMBER(F23)),OR(ISBLANK(I23),AND(ISTEXT(I23),I23="")),OR(ISBLANK(K23),AND(ISTEXT(K23),K23="")),OR(ISBLANK(L23),AND(ISTEXT(L23),L23=""))),"Check inputs",IF(F23&lt;0,"Cash shortfall; reconcile evidence","Recorded balance; reconcile evidence"))))</f>
      </c>
      <c r="K23" s="19"/>
      <c r="L23" s="56"/>
    </row>
    <row r="24" ht="47" customHeight="1">
      <c r="A24" s="18"/>
      <c r="B24" s="19"/>
      <c r="C24" s="53"/>
      <c r="D24" s="53"/>
      <c r="E24" s="53"/>
      <c r="F24" s="54" t="str">
        <f>IF(OR(ISBLANK(A24),AND(ISTEXT(A24),A24="")),"",IF(OR(OR(ISBLANK(C24),AND(ISTEXT(C24),C24="")),OR(ISBLANK(D24),AND(ISTEXT(D24),D24="")),OR(ISBLANK(E24),AND(ISTEXT(E24),E24=""))),"",IF(AND(COUNT(C24:E24)=3,D24&gt;=0,E24&gt;=0),C24+D24-E24,"")))</f>
      </c>
      <c r="G24" s="53"/>
      <c r="H24" s="53"/>
      <c r="I24" s="19"/>
      <c r="J24" s="55" t="str">
        <f>IF(OR(ISBLANK(A24),AND(ISTEXT(A24),A24="")),"",IF(COUNTIFS($A$8:$A$27,A24)&gt;1,"Duplicate ID",IF(OR(OR(ISBLANK(B24),AND(ISTEXT(B24),B24="")),NOT(ISNUMBER(F24)),OR(ISBLANK(I24),AND(ISTEXT(I24),I24="")),OR(ISBLANK(K24),AND(ISTEXT(K24),K24="")),OR(ISBLANK(L24),AND(ISTEXT(L24),L24=""))),"Check inputs",IF(F24&lt;0,"Cash shortfall; reconcile evidence","Recorded balance; reconcile evidence"))))</f>
      </c>
      <c r="K24" s="19"/>
      <c r="L24" s="56"/>
    </row>
    <row r="25" ht="47" customHeight="1">
      <c r="A25" s="18"/>
      <c r="B25" s="19"/>
      <c r="C25" s="53"/>
      <c r="D25" s="53"/>
      <c r="E25" s="53"/>
      <c r="F25" s="54" t="str">
        <f>IF(OR(ISBLANK(A25),AND(ISTEXT(A25),A25="")),"",IF(OR(OR(ISBLANK(C25),AND(ISTEXT(C25),C25="")),OR(ISBLANK(D25),AND(ISTEXT(D25),D25="")),OR(ISBLANK(E25),AND(ISTEXT(E25),E25=""))),"",IF(AND(COUNT(C25:E25)=3,D25&gt;=0,E25&gt;=0),C25+D25-E25,"")))</f>
      </c>
      <c r="G25" s="53"/>
      <c r="H25" s="53"/>
      <c r="I25" s="19"/>
      <c r="J25" s="55" t="str">
        <f>IF(OR(ISBLANK(A25),AND(ISTEXT(A25),A25="")),"",IF(COUNTIFS($A$8:$A$27,A25)&gt;1,"Duplicate ID",IF(OR(OR(ISBLANK(B25),AND(ISTEXT(B25),B25="")),NOT(ISNUMBER(F25)),OR(ISBLANK(I25),AND(ISTEXT(I25),I25="")),OR(ISBLANK(K25),AND(ISTEXT(K25),K25="")),OR(ISBLANK(L25),AND(ISTEXT(L25),L25=""))),"Check inputs",IF(F25&lt;0,"Cash shortfall; reconcile evidence","Recorded balance; reconcile evidence"))))</f>
      </c>
      <c r="K25" s="19"/>
      <c r="L25" s="56"/>
    </row>
    <row r="26" ht="47" customHeight="1">
      <c r="A26" s="18"/>
      <c r="B26" s="19"/>
      <c r="C26" s="53"/>
      <c r="D26" s="53"/>
      <c r="E26" s="53"/>
      <c r="F26" s="54" t="str">
        <f>IF(OR(ISBLANK(A26),AND(ISTEXT(A26),A26="")),"",IF(OR(OR(ISBLANK(C26),AND(ISTEXT(C26),C26="")),OR(ISBLANK(D26),AND(ISTEXT(D26),D26="")),OR(ISBLANK(E26),AND(ISTEXT(E26),E26=""))),"",IF(AND(COUNT(C26:E26)=3,D26&gt;=0,E26&gt;=0),C26+D26-E26,"")))</f>
      </c>
      <c r="G26" s="53"/>
      <c r="H26" s="53"/>
      <c r="I26" s="19"/>
      <c r="J26" s="55" t="str">
        <f>IF(OR(ISBLANK(A26),AND(ISTEXT(A26),A26="")),"",IF(COUNTIFS($A$8:$A$27,A26)&gt;1,"Duplicate ID",IF(OR(OR(ISBLANK(B26),AND(ISTEXT(B26),B26="")),NOT(ISNUMBER(F26)),OR(ISBLANK(I26),AND(ISTEXT(I26),I26="")),OR(ISBLANK(K26),AND(ISTEXT(K26),K26="")),OR(ISBLANK(L26),AND(ISTEXT(L26),L26=""))),"Check inputs",IF(F26&lt;0,"Cash shortfall; reconcile evidence","Recorded balance; reconcile evidence"))))</f>
      </c>
      <c r="K26" s="19"/>
      <c r="L26" s="56"/>
    </row>
    <row r="27" ht="47" customHeight="1">
      <c r="A27" s="21"/>
      <c r="B27" s="22"/>
      <c r="C27" s="57"/>
      <c r="D27" s="57"/>
      <c r="E27" s="57"/>
      <c r="F27" s="58" t="str">
        <f>IF(OR(ISBLANK(A27),AND(ISTEXT(A27),A27="")),"",IF(OR(OR(ISBLANK(C27),AND(ISTEXT(C27),C27="")),OR(ISBLANK(D27),AND(ISTEXT(D27),D27="")),OR(ISBLANK(E27),AND(ISTEXT(E27),E27=""))),"",IF(AND(COUNT(C27:E27)=3,D27&gt;=0,E27&gt;=0),C27+D27-E27,"")))</f>
      </c>
      <c r="G27" s="57"/>
      <c r="H27" s="57"/>
      <c r="I27" s="22"/>
      <c r="J27" s="59" t="str">
        <f>IF(OR(ISBLANK(A27),AND(ISTEXT(A27),A27="")),"",IF(COUNTIFS($A$8:$A$27,A27)&gt;1,"Duplicate ID",IF(OR(OR(ISBLANK(B27),AND(ISTEXT(B27),B27="")),NOT(ISNUMBER(F27)),OR(ISBLANK(I27),AND(ISTEXT(I27),I27="")),OR(ISBLANK(K27),AND(ISTEXT(K27),K27="")),OR(ISBLANK(L27),AND(ISTEXT(L27),L27=""))),"Check inputs",IF(F27&lt;0,"Cash shortfall; reconcile evidence","Recorded balance; reconcile evidence"))))</f>
      </c>
      <c r="K27" s="22"/>
      <c r="L27" s="60"/>
    </row>
    <row r="28" ht="30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38" customHeight="1">
      <c r="A29" s="3" t="str">
        <v>Calculations cover rows 8–27 only. Extend all formula references before adding rows. Keep evidence with this file; calculations do not authorise bookings, purchases, payments or safety decisions.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30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>
    <mergeCell ref="A2:L2"/>
    <mergeCell ref="A3:L3"/>
    <mergeCell ref="A4:L4"/>
    <mergeCell ref="A5:L5"/>
    <mergeCell ref="A29:L29"/>
  </mergeCells>
  <conditionalFormatting sqref="J8:J27">
    <cfRule type="containsText" dxfId="0" priority="1" operator="containsText" text="Check"/>
    <cfRule type="containsText" dxfId="1" priority="2" operator="containsText" text="hold"/>
    <cfRule type="containsText" dxfId="2" priority="3" operator="containsText" text="pending"/>
    <cfRule type="containsText" dxfId="3" priority="4" operator="containsText" text="overlap"/>
    <cfRule type="containsText" dxfId="4" priority="5" operator="containsText" text="exceed"/>
    <cfRule type="containsText" dxfId="5" priority="6" operator="containsText" text="Outside"/>
    <cfRule type="containsText" dxfId="6" priority="7" operator="containsText" text="short"/>
    <cfRule type="containsText" dxfId="7" priority="8" operator="containsText" text="Investigate"/>
    <cfRule type="containsText" dxfId="8" priority="9" operator="containsText" text="Duplicate"/>
    <cfRule type="containsText" dxfId="9" priority="10" operator="containsText" text="Resolve"/>
    <cfRule type="containsText" dxfId="10" priority="11" operator="containsText" text="Reconcile"/>
  </conditionalFormatting>
  <printOptions headings="0" gridLines="0"/>
  <pageMargins left="0.25" right="0.25" top="0.4" bottom="0.4" header="0.2" footer="0.2"/>
  <pageSetup paperSize="8" orientation="landscape" scale="100"/>
  <tableParts count="1">
    <tablePart ns1:id="R839a680bb3814feb"/>
  </tableParts>
</worksheet>
</file>

<file path=xl/worksheets/sheet4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2" ySplit="7" topLeftCell="C8" activePane="bottomRight" state="frozen"/>
    </sheetView>
  </sheetViews>
  <sheetFormatPr defaultRowHeight="15"/>
  <cols>
    <col min="1" max="1" width="17" hidden="0" customWidth="1"/>
    <col min="2" max="2" width="28" hidden="0" customWidth="1"/>
    <col min="3" max="3" width="20" hidden="0" customWidth="1"/>
    <col min="4" max="4" width="20" hidden="0" customWidth="1"/>
    <col min="5" max="5" width="20" hidden="0" customWidth="1"/>
    <col min="6" max="6" width="22" hidden="0" customWidth="1"/>
    <col min="7" max="7" width="22" hidden="0" customWidth="1"/>
    <col min="8" max="8" width="22" hidden="0" customWidth="1"/>
    <col min="9" max="9" width="30" hidden="0" customWidth="1"/>
    <col min="10" max="10" width="28" hidden="0" customWidth="1"/>
    <col min="11" max="11" width="21" hidden="0" customWidth="1"/>
    <col min="12" max="12" width="23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2" customHeight="1">
      <c r="A2" s="5" t="str">
        <v>Reconcile available cash from actual receipts and payments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8" customHeight="1">
      <c r="A3" s="6" t="str">
        <v>Separate fictional calculation case from the Example sheet. Formula results update when yellow inputs change.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38" customHeight="1">
      <c r="A4" s="3" t="str">
        <v>Opening cash is the amount actually available for that period. Carry the prior closing balance into the next period and check account restrictions and duplicates. Leave unknown amounts blank.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38" customHeight="1">
      <c r="A5" s="3" t="str">
        <v>Use one row per period for the same event, account and currency. Unreceived commitments and discussions do not enter actual cash. Examples are fictional KRW.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49" customHeight="1">
      <c r="A7" s="11" t="str">
        <v>Period reference</v>
      </c>
      <c r="B7" s="12" t="str">
        <v>Account, event and period</v>
      </c>
      <c r="C7" s="12" t="str">
        <v>Opening available (KRW)</v>
      </c>
      <c r="D7" s="12" t="str">
        <v>Actual receipts (KRW)</v>
      </c>
      <c r="E7" s="12" t="str">
        <v>Actual payments (KRW)</v>
      </c>
      <c r="F7" s="12" t="str">
        <v>Closing available (KRW)</v>
      </c>
      <c r="G7" s="12" t="str">
        <v>Committed, unreceived (KRW)</v>
      </c>
      <c r="H7" s="12" t="str">
        <v>Discussed, unreceived (KRW)</v>
      </c>
      <c r="I7" s="12" t="str">
        <v>Balance and transaction evidence</v>
      </c>
      <c r="J7" s="12" t="str">
        <v>Review status</v>
      </c>
      <c r="K7" s="12" t="str">
        <v>Owner</v>
      </c>
      <c r="L7" s="13" t="str">
        <v>Next check due</v>
      </c>
    </row>
    <row r="8" ht="47" customHeight="1">
      <c r="A8" s="15" t="str">
        <v>CF-01</v>
      </c>
      <c r="B8" s="16" t="str">
        <v>Event A / Account A / Nov 1 morning</v>
      </c>
      <c r="C8" s="49" t="n">
        <v>1000000</v>
      </c>
      <c r="D8" s="49" t="n">
        <v>0</v>
      </c>
      <c r="E8" s="49" t="n">
        <v>400000</v>
      </c>
      <c r="F8" s="50" t="n">
        <f>IF(OR(ISBLANK(A8),AND(ISTEXT(A8),A8="")),"",IF(OR(OR(ISBLANK(C8),AND(ISTEXT(C8),C8="")),OR(ISBLANK(D8),AND(ISTEXT(D8),D8="")),OR(ISBLANK(E8),AND(ISTEXT(E8),E8=""))),"",IF(AND(COUNT(C8:E8)=3,D8&gt;=0,E8&gt;=0),C8+D8-E8,"")))</f>
        <v>600000</v>
      </c>
      <c r="G8" s="49" t="n">
        <v>500000</v>
      </c>
      <c r="H8" s="49" t="n">
        <v>800000</v>
      </c>
      <c r="I8" s="16" t="str">
        <v>BANK-01 / PAY-01</v>
      </c>
      <c r="J8" s="51" t="str">
        <f>IF(OR(ISBLANK(A8),AND(ISTEXT(A8),A8="")),"",IF(COUNTIFS($A$8:$A$27,A8)&gt;1,"Duplicate ID",IF(OR(OR(ISBLANK(B8),AND(ISTEXT(B8),B8="")),NOT(ISNUMBER(F8)),OR(ISBLANK(I8),AND(ISTEXT(I8),I8="")),OR(ISBLANK(K8),AND(ISTEXT(K8),K8="")),OR(ISBLANK(L8),AND(ISTEXT(L8),L8=""))),"Check inputs",IF(F8&lt;0,"Cash shortfall; reconcile evidence","Recorded balance; reconcile evidence"))))</f>
        <v>Recorded balance; reconcile evidence</v>
      </c>
      <c r="K8" s="16" t="str">
        <v>Finance lead</v>
      </c>
      <c r="L8" s="52" t="n">
        <v>46327.5</v>
      </c>
    </row>
    <row r="9" ht="47" customHeight="1">
      <c r="A9" s="18" t="str">
        <v>CF-02</v>
      </c>
      <c r="B9" s="19" t="str">
        <v>Event A / Account A / Nov 1 afternoon</v>
      </c>
      <c r="C9" s="53" t="n">
        <v>600000</v>
      </c>
      <c r="D9" s="53" t="n">
        <v>300000</v>
      </c>
      <c r="E9" s="53" t="n">
        <v>100000</v>
      </c>
      <c r="F9" s="54" t="n">
        <f>IF(OR(ISBLANK(A9),AND(ISTEXT(A9),A9="")),"",IF(OR(OR(ISBLANK(C9),AND(ISTEXT(C9),C9="")),OR(ISBLANK(D9),AND(ISTEXT(D9),D9="")),OR(ISBLANK(E9),AND(ISTEXT(E9),E9=""))),"",IF(AND(COUNT(C9:E9)=3,D9&gt;=0,E9&gt;=0),C9+D9-E9,"")))</f>
        <v>800000</v>
      </c>
      <c r="G9" s="53" t="n">
        <v>500000</v>
      </c>
      <c r="H9" s="53" t="n">
        <v>800000</v>
      </c>
      <c r="I9" s="19" t="str">
        <v>BANK-02 / IN-02 / PAY-02</v>
      </c>
      <c r="J9" s="55" t="str">
        <f>IF(OR(ISBLANK(A9),AND(ISTEXT(A9),A9="")),"",IF(COUNTIFS($A$8:$A$27,A9)&gt;1,"Duplicate ID",IF(OR(OR(ISBLANK(B9),AND(ISTEXT(B9),B9="")),NOT(ISNUMBER(F9)),OR(ISBLANK(I9),AND(ISTEXT(I9),I9="")),OR(ISBLANK(K9),AND(ISTEXT(K9),K9="")),OR(ISBLANK(L9),AND(ISTEXT(L9),L9=""))),"Check inputs",IF(F9&lt;0,"Cash shortfall; reconcile evidence","Recorded balance; reconcile evidence"))))</f>
        <v>Recorded balance; reconcile evidence</v>
      </c>
      <c r="K9" s="19" t="str">
        <v>Finance lead</v>
      </c>
      <c r="L9" s="56" t="n">
        <v>46327.75</v>
      </c>
    </row>
    <row r="10" ht="47" customHeight="1">
      <c r="A10" s="18" t="str">
        <v>CF-03</v>
      </c>
      <c r="B10" s="19" t="str">
        <v>Event A / Account A / Nov 2</v>
      </c>
      <c r="C10" s="53" t="n">
        <v>800000</v>
      </c>
      <c r="D10" s="53" t="n">
        <v>0</v>
      </c>
      <c r="E10" s="53"/>
      <c r="F10" s="54" t="str">
        <f>IF(OR(ISBLANK(A10),AND(ISTEXT(A10),A10="")),"",IF(OR(OR(ISBLANK(C10),AND(ISTEXT(C10),C10="")),OR(ISBLANK(D10),AND(ISTEXT(D10),D10="")),OR(ISBLANK(E10),AND(ISTEXT(E10),E10=""))),"",IF(AND(COUNT(C10:E10)=3,D10&gt;=0,E10&gt;=0),C10+D10-E10,"")))</f>
      </c>
      <c r="G10" s="53" t="n">
        <v>500000</v>
      </c>
      <c r="H10" s="53" t="n">
        <v>800000</v>
      </c>
      <c r="I10" s="19" t="str">
        <v>Payment evidence outstanding</v>
      </c>
      <c r="J10" s="55" t="str">
        <f>IF(OR(ISBLANK(A10),AND(ISTEXT(A10),A10="")),"",IF(COUNTIFS($A$8:$A$27,A10)&gt;1,"Duplicate ID",IF(OR(OR(ISBLANK(B10),AND(ISTEXT(B10),B10="")),NOT(ISNUMBER(F10)),OR(ISBLANK(I10),AND(ISTEXT(I10),I10="")),OR(ISBLANK(K10),AND(ISTEXT(K10),K10="")),OR(ISBLANK(L10),AND(ISTEXT(L10),L10=""))),"Check inputs",IF(F10&lt;0,"Cash shortfall; reconcile evidence","Recorded balance; reconcile evidence"))))</f>
        <v>Check inputs</v>
      </c>
      <c r="K10" s="19" t="str">
        <v>Finance lead</v>
      </c>
      <c r="L10" s="56" t="n">
        <v>46328.5</v>
      </c>
    </row>
    <row r="11" ht="47" customHeight="1">
      <c r="A11" s="18"/>
      <c r="B11" s="19"/>
      <c r="C11" s="53"/>
      <c r="D11" s="53"/>
      <c r="E11" s="53"/>
      <c r="F11" s="54" t="str">
        <f>IF(OR(ISBLANK(A11),AND(ISTEXT(A11),A11="")),"",IF(OR(OR(ISBLANK(C11),AND(ISTEXT(C11),C11="")),OR(ISBLANK(D11),AND(ISTEXT(D11),D11="")),OR(ISBLANK(E11),AND(ISTEXT(E11),E11=""))),"",IF(AND(COUNT(C11:E11)=3,D11&gt;=0,E11&gt;=0),C11+D11-E11,"")))</f>
      </c>
      <c r="G11" s="53"/>
      <c r="H11" s="53"/>
      <c r="I11" s="19"/>
      <c r="J11" s="55" t="str">
        <f>IF(OR(ISBLANK(A11),AND(ISTEXT(A11),A11="")),"",IF(COUNTIFS($A$8:$A$27,A11)&gt;1,"Duplicate ID",IF(OR(OR(ISBLANK(B11),AND(ISTEXT(B11),B11="")),NOT(ISNUMBER(F11)),OR(ISBLANK(I11),AND(ISTEXT(I11),I11="")),OR(ISBLANK(K11),AND(ISTEXT(K11),K11="")),OR(ISBLANK(L11),AND(ISTEXT(L11),L11=""))),"Check inputs",IF(F11&lt;0,"Cash shortfall; reconcile evidence","Recorded balance; reconcile evidence"))))</f>
      </c>
      <c r="K11" s="19"/>
      <c r="L11" s="56"/>
    </row>
    <row r="12" ht="47" customHeight="1">
      <c r="A12" s="18"/>
      <c r="B12" s="19"/>
      <c r="C12" s="53"/>
      <c r="D12" s="53"/>
      <c r="E12" s="53"/>
      <c r="F12" s="54" t="str">
        <f>IF(OR(ISBLANK(A12),AND(ISTEXT(A12),A12="")),"",IF(OR(OR(ISBLANK(C12),AND(ISTEXT(C12),C12="")),OR(ISBLANK(D12),AND(ISTEXT(D12),D12="")),OR(ISBLANK(E12),AND(ISTEXT(E12),E12=""))),"",IF(AND(COUNT(C12:E12)=3,D12&gt;=0,E12&gt;=0),C12+D12-E12,"")))</f>
      </c>
      <c r="G12" s="53"/>
      <c r="H12" s="53"/>
      <c r="I12" s="19"/>
      <c r="J12" s="55" t="str">
        <f>IF(OR(ISBLANK(A12),AND(ISTEXT(A12),A12="")),"",IF(COUNTIFS($A$8:$A$27,A12)&gt;1,"Duplicate ID",IF(OR(OR(ISBLANK(B12),AND(ISTEXT(B12),B12="")),NOT(ISNUMBER(F12)),OR(ISBLANK(I12),AND(ISTEXT(I12),I12="")),OR(ISBLANK(K12),AND(ISTEXT(K12),K12="")),OR(ISBLANK(L12),AND(ISTEXT(L12),L12=""))),"Check inputs",IF(F12&lt;0,"Cash shortfall; reconcile evidence","Recorded balance; reconcile evidence"))))</f>
      </c>
      <c r="K12" s="19"/>
      <c r="L12" s="56"/>
    </row>
    <row r="13" ht="47" customHeight="1">
      <c r="A13" s="18"/>
      <c r="B13" s="19"/>
      <c r="C13" s="53"/>
      <c r="D13" s="53"/>
      <c r="E13" s="53"/>
      <c r="F13" s="54" t="str">
        <f>IF(OR(ISBLANK(A13),AND(ISTEXT(A13),A13="")),"",IF(OR(OR(ISBLANK(C13),AND(ISTEXT(C13),C13="")),OR(ISBLANK(D13),AND(ISTEXT(D13),D13="")),OR(ISBLANK(E13),AND(ISTEXT(E13),E13=""))),"",IF(AND(COUNT(C13:E13)=3,D13&gt;=0,E13&gt;=0),C13+D13-E13,"")))</f>
      </c>
      <c r="G13" s="53"/>
      <c r="H13" s="53"/>
      <c r="I13" s="19"/>
      <c r="J13" s="55" t="str">
        <f>IF(OR(ISBLANK(A13),AND(ISTEXT(A13),A13="")),"",IF(COUNTIFS($A$8:$A$27,A13)&gt;1,"Duplicate ID",IF(OR(OR(ISBLANK(B13),AND(ISTEXT(B13),B13="")),NOT(ISNUMBER(F13)),OR(ISBLANK(I13),AND(ISTEXT(I13),I13="")),OR(ISBLANK(K13),AND(ISTEXT(K13),K13="")),OR(ISBLANK(L13),AND(ISTEXT(L13),L13=""))),"Check inputs",IF(F13&lt;0,"Cash shortfall; reconcile evidence","Recorded balance; reconcile evidence"))))</f>
      </c>
      <c r="K13" s="19"/>
      <c r="L13" s="56"/>
    </row>
    <row r="14" ht="47" customHeight="1">
      <c r="A14" s="18"/>
      <c r="B14" s="19"/>
      <c r="C14" s="53"/>
      <c r="D14" s="53"/>
      <c r="E14" s="53"/>
      <c r="F14" s="54" t="str">
        <f>IF(OR(ISBLANK(A14),AND(ISTEXT(A14),A14="")),"",IF(OR(OR(ISBLANK(C14),AND(ISTEXT(C14),C14="")),OR(ISBLANK(D14),AND(ISTEXT(D14),D14="")),OR(ISBLANK(E14),AND(ISTEXT(E14),E14=""))),"",IF(AND(COUNT(C14:E14)=3,D14&gt;=0,E14&gt;=0),C14+D14-E14,"")))</f>
      </c>
      <c r="G14" s="53"/>
      <c r="H14" s="53"/>
      <c r="I14" s="19"/>
      <c r="J14" s="55" t="str">
        <f>IF(OR(ISBLANK(A14),AND(ISTEXT(A14),A14="")),"",IF(COUNTIFS($A$8:$A$27,A14)&gt;1,"Duplicate ID",IF(OR(OR(ISBLANK(B14),AND(ISTEXT(B14),B14="")),NOT(ISNUMBER(F14)),OR(ISBLANK(I14),AND(ISTEXT(I14),I14="")),OR(ISBLANK(K14),AND(ISTEXT(K14),K14="")),OR(ISBLANK(L14),AND(ISTEXT(L14),L14=""))),"Check inputs",IF(F14&lt;0,"Cash shortfall; reconcile evidence","Recorded balance; reconcile evidence"))))</f>
      </c>
      <c r="K14" s="19"/>
      <c r="L14" s="56"/>
    </row>
    <row r="15" ht="47" customHeight="1">
      <c r="A15" s="18"/>
      <c r="B15" s="19"/>
      <c r="C15" s="53"/>
      <c r="D15" s="53"/>
      <c r="E15" s="53"/>
      <c r="F15" s="54" t="str">
        <f>IF(OR(ISBLANK(A15),AND(ISTEXT(A15),A15="")),"",IF(OR(OR(ISBLANK(C15),AND(ISTEXT(C15),C15="")),OR(ISBLANK(D15),AND(ISTEXT(D15),D15="")),OR(ISBLANK(E15),AND(ISTEXT(E15),E15=""))),"",IF(AND(COUNT(C15:E15)=3,D15&gt;=0,E15&gt;=0),C15+D15-E15,"")))</f>
      </c>
      <c r="G15" s="53"/>
      <c r="H15" s="53"/>
      <c r="I15" s="19"/>
      <c r="J15" s="55" t="str">
        <f>IF(OR(ISBLANK(A15),AND(ISTEXT(A15),A15="")),"",IF(COUNTIFS($A$8:$A$27,A15)&gt;1,"Duplicate ID",IF(OR(OR(ISBLANK(B15),AND(ISTEXT(B15),B15="")),NOT(ISNUMBER(F15)),OR(ISBLANK(I15),AND(ISTEXT(I15),I15="")),OR(ISBLANK(K15),AND(ISTEXT(K15),K15="")),OR(ISBLANK(L15),AND(ISTEXT(L15),L15=""))),"Check inputs",IF(F15&lt;0,"Cash shortfall; reconcile evidence","Recorded balance; reconcile evidence"))))</f>
      </c>
      <c r="K15" s="19"/>
      <c r="L15" s="56"/>
    </row>
    <row r="16" ht="47" customHeight="1">
      <c r="A16" s="18"/>
      <c r="B16" s="19"/>
      <c r="C16" s="53"/>
      <c r="D16" s="53"/>
      <c r="E16" s="53"/>
      <c r="F16" s="54" t="str">
        <f>IF(OR(ISBLANK(A16),AND(ISTEXT(A16),A16="")),"",IF(OR(OR(ISBLANK(C16),AND(ISTEXT(C16),C16="")),OR(ISBLANK(D16),AND(ISTEXT(D16),D16="")),OR(ISBLANK(E16),AND(ISTEXT(E16),E16=""))),"",IF(AND(COUNT(C16:E16)=3,D16&gt;=0,E16&gt;=0),C16+D16-E16,"")))</f>
      </c>
      <c r="G16" s="53"/>
      <c r="H16" s="53"/>
      <c r="I16" s="19"/>
      <c r="J16" s="55" t="str">
        <f>IF(OR(ISBLANK(A16),AND(ISTEXT(A16),A16="")),"",IF(COUNTIFS($A$8:$A$27,A16)&gt;1,"Duplicate ID",IF(OR(OR(ISBLANK(B16),AND(ISTEXT(B16),B16="")),NOT(ISNUMBER(F16)),OR(ISBLANK(I16),AND(ISTEXT(I16),I16="")),OR(ISBLANK(K16),AND(ISTEXT(K16),K16="")),OR(ISBLANK(L16),AND(ISTEXT(L16),L16=""))),"Check inputs",IF(F16&lt;0,"Cash shortfall; reconcile evidence","Recorded balance; reconcile evidence"))))</f>
      </c>
      <c r="K16" s="19"/>
      <c r="L16" s="56"/>
    </row>
    <row r="17" ht="47" customHeight="1">
      <c r="A17" s="18"/>
      <c r="B17" s="19"/>
      <c r="C17" s="53"/>
      <c r="D17" s="53"/>
      <c r="E17" s="53"/>
      <c r="F17" s="54" t="str">
        <f>IF(OR(ISBLANK(A17),AND(ISTEXT(A17),A17="")),"",IF(OR(OR(ISBLANK(C17),AND(ISTEXT(C17),C17="")),OR(ISBLANK(D17),AND(ISTEXT(D17),D17="")),OR(ISBLANK(E17),AND(ISTEXT(E17),E17=""))),"",IF(AND(COUNT(C17:E17)=3,D17&gt;=0,E17&gt;=0),C17+D17-E17,"")))</f>
      </c>
      <c r="G17" s="53"/>
      <c r="H17" s="53"/>
      <c r="I17" s="19"/>
      <c r="J17" s="55" t="str">
        <f>IF(OR(ISBLANK(A17),AND(ISTEXT(A17),A17="")),"",IF(COUNTIFS($A$8:$A$27,A17)&gt;1,"Duplicate ID",IF(OR(OR(ISBLANK(B17),AND(ISTEXT(B17),B17="")),NOT(ISNUMBER(F17)),OR(ISBLANK(I17),AND(ISTEXT(I17),I17="")),OR(ISBLANK(K17),AND(ISTEXT(K17),K17="")),OR(ISBLANK(L17),AND(ISTEXT(L17),L17=""))),"Check inputs",IF(F17&lt;0,"Cash shortfall; reconcile evidence","Recorded balance; reconcile evidence"))))</f>
      </c>
      <c r="K17" s="19"/>
      <c r="L17" s="56"/>
    </row>
    <row r="18" ht="47" customHeight="1">
      <c r="A18" s="18"/>
      <c r="B18" s="19"/>
      <c r="C18" s="53"/>
      <c r="D18" s="53"/>
      <c r="E18" s="53"/>
      <c r="F18" s="54" t="str">
        <f>IF(OR(ISBLANK(A18),AND(ISTEXT(A18),A18="")),"",IF(OR(OR(ISBLANK(C18),AND(ISTEXT(C18),C18="")),OR(ISBLANK(D18),AND(ISTEXT(D18),D18="")),OR(ISBLANK(E18),AND(ISTEXT(E18),E18=""))),"",IF(AND(COUNT(C18:E18)=3,D18&gt;=0,E18&gt;=0),C18+D18-E18,"")))</f>
      </c>
      <c r="G18" s="53"/>
      <c r="H18" s="53"/>
      <c r="I18" s="19"/>
      <c r="J18" s="55" t="str">
        <f>IF(OR(ISBLANK(A18),AND(ISTEXT(A18),A18="")),"",IF(COUNTIFS($A$8:$A$27,A18)&gt;1,"Duplicate ID",IF(OR(OR(ISBLANK(B18),AND(ISTEXT(B18),B18="")),NOT(ISNUMBER(F18)),OR(ISBLANK(I18),AND(ISTEXT(I18),I18="")),OR(ISBLANK(K18),AND(ISTEXT(K18),K18="")),OR(ISBLANK(L18),AND(ISTEXT(L18),L18=""))),"Check inputs",IF(F18&lt;0,"Cash shortfall; reconcile evidence","Recorded balance; reconcile evidence"))))</f>
      </c>
      <c r="K18" s="19"/>
      <c r="L18" s="56"/>
    </row>
    <row r="19" ht="47" customHeight="1">
      <c r="A19" s="18"/>
      <c r="B19" s="19"/>
      <c r="C19" s="53"/>
      <c r="D19" s="53"/>
      <c r="E19" s="53"/>
      <c r="F19" s="54" t="str">
        <f>IF(OR(ISBLANK(A19),AND(ISTEXT(A19),A19="")),"",IF(OR(OR(ISBLANK(C19),AND(ISTEXT(C19),C19="")),OR(ISBLANK(D19),AND(ISTEXT(D19),D19="")),OR(ISBLANK(E19),AND(ISTEXT(E19),E19=""))),"",IF(AND(COUNT(C19:E19)=3,D19&gt;=0,E19&gt;=0),C19+D19-E19,"")))</f>
      </c>
      <c r="G19" s="53"/>
      <c r="H19" s="53"/>
      <c r="I19" s="19"/>
      <c r="J19" s="55" t="str">
        <f>IF(OR(ISBLANK(A19),AND(ISTEXT(A19),A19="")),"",IF(COUNTIFS($A$8:$A$27,A19)&gt;1,"Duplicate ID",IF(OR(OR(ISBLANK(B19),AND(ISTEXT(B19),B19="")),NOT(ISNUMBER(F19)),OR(ISBLANK(I19),AND(ISTEXT(I19),I19="")),OR(ISBLANK(K19),AND(ISTEXT(K19),K19="")),OR(ISBLANK(L19),AND(ISTEXT(L19),L19=""))),"Check inputs",IF(F19&lt;0,"Cash shortfall; reconcile evidence","Recorded balance; reconcile evidence"))))</f>
      </c>
      <c r="K19" s="19"/>
      <c r="L19" s="56"/>
    </row>
    <row r="20" ht="47" customHeight="1">
      <c r="A20" s="18"/>
      <c r="B20" s="19"/>
      <c r="C20" s="53"/>
      <c r="D20" s="53"/>
      <c r="E20" s="53"/>
      <c r="F20" s="54" t="str">
        <f>IF(OR(ISBLANK(A20),AND(ISTEXT(A20),A20="")),"",IF(OR(OR(ISBLANK(C20),AND(ISTEXT(C20),C20="")),OR(ISBLANK(D20),AND(ISTEXT(D20),D20="")),OR(ISBLANK(E20),AND(ISTEXT(E20),E20=""))),"",IF(AND(COUNT(C20:E20)=3,D20&gt;=0,E20&gt;=0),C20+D20-E20,"")))</f>
      </c>
      <c r="G20" s="53"/>
      <c r="H20" s="53"/>
      <c r="I20" s="19"/>
      <c r="J20" s="55" t="str">
        <f>IF(OR(ISBLANK(A20),AND(ISTEXT(A20),A20="")),"",IF(COUNTIFS($A$8:$A$27,A20)&gt;1,"Duplicate ID",IF(OR(OR(ISBLANK(B20),AND(ISTEXT(B20),B20="")),NOT(ISNUMBER(F20)),OR(ISBLANK(I20),AND(ISTEXT(I20),I20="")),OR(ISBLANK(K20),AND(ISTEXT(K20),K20="")),OR(ISBLANK(L20),AND(ISTEXT(L20),L20=""))),"Check inputs",IF(F20&lt;0,"Cash shortfall; reconcile evidence","Recorded balance; reconcile evidence"))))</f>
      </c>
      <c r="K20" s="19"/>
      <c r="L20" s="56"/>
    </row>
    <row r="21" ht="47" customHeight="1">
      <c r="A21" s="18"/>
      <c r="B21" s="19"/>
      <c r="C21" s="53"/>
      <c r="D21" s="53"/>
      <c r="E21" s="53"/>
      <c r="F21" s="54" t="str">
        <f>IF(OR(ISBLANK(A21),AND(ISTEXT(A21),A21="")),"",IF(OR(OR(ISBLANK(C21),AND(ISTEXT(C21),C21="")),OR(ISBLANK(D21),AND(ISTEXT(D21),D21="")),OR(ISBLANK(E21),AND(ISTEXT(E21),E21=""))),"",IF(AND(COUNT(C21:E21)=3,D21&gt;=0,E21&gt;=0),C21+D21-E21,"")))</f>
      </c>
      <c r="G21" s="53"/>
      <c r="H21" s="53"/>
      <c r="I21" s="19"/>
      <c r="J21" s="55" t="str">
        <f>IF(OR(ISBLANK(A21),AND(ISTEXT(A21),A21="")),"",IF(COUNTIFS($A$8:$A$27,A21)&gt;1,"Duplicate ID",IF(OR(OR(ISBLANK(B21),AND(ISTEXT(B21),B21="")),NOT(ISNUMBER(F21)),OR(ISBLANK(I21),AND(ISTEXT(I21),I21="")),OR(ISBLANK(K21),AND(ISTEXT(K21),K21="")),OR(ISBLANK(L21),AND(ISTEXT(L21),L21=""))),"Check inputs",IF(F21&lt;0,"Cash shortfall; reconcile evidence","Recorded balance; reconcile evidence"))))</f>
      </c>
      <c r="K21" s="19"/>
      <c r="L21" s="56"/>
    </row>
    <row r="22" ht="47" customHeight="1">
      <c r="A22" s="18"/>
      <c r="B22" s="19"/>
      <c r="C22" s="53"/>
      <c r="D22" s="53"/>
      <c r="E22" s="53"/>
      <c r="F22" s="54" t="str">
        <f>IF(OR(ISBLANK(A22),AND(ISTEXT(A22),A22="")),"",IF(OR(OR(ISBLANK(C22),AND(ISTEXT(C22),C22="")),OR(ISBLANK(D22),AND(ISTEXT(D22),D22="")),OR(ISBLANK(E22),AND(ISTEXT(E22),E22=""))),"",IF(AND(COUNT(C22:E22)=3,D22&gt;=0,E22&gt;=0),C22+D22-E22,"")))</f>
      </c>
      <c r="G22" s="53"/>
      <c r="H22" s="53"/>
      <c r="I22" s="19"/>
      <c r="J22" s="55" t="str">
        <f>IF(OR(ISBLANK(A22),AND(ISTEXT(A22),A22="")),"",IF(COUNTIFS($A$8:$A$27,A22)&gt;1,"Duplicate ID",IF(OR(OR(ISBLANK(B22),AND(ISTEXT(B22),B22="")),NOT(ISNUMBER(F22)),OR(ISBLANK(I22),AND(ISTEXT(I22),I22="")),OR(ISBLANK(K22),AND(ISTEXT(K22),K22="")),OR(ISBLANK(L22),AND(ISTEXT(L22),L22=""))),"Check inputs",IF(F22&lt;0,"Cash shortfall; reconcile evidence","Recorded balance; reconcile evidence"))))</f>
      </c>
      <c r="K22" s="19"/>
      <c r="L22" s="56"/>
    </row>
    <row r="23" ht="47" customHeight="1">
      <c r="A23" s="18"/>
      <c r="B23" s="19"/>
      <c r="C23" s="53"/>
      <c r="D23" s="53"/>
      <c r="E23" s="53"/>
      <c r="F23" s="54" t="str">
        <f>IF(OR(ISBLANK(A23),AND(ISTEXT(A23),A23="")),"",IF(OR(OR(ISBLANK(C23),AND(ISTEXT(C23),C23="")),OR(ISBLANK(D23),AND(ISTEXT(D23),D23="")),OR(ISBLANK(E23),AND(ISTEXT(E23),E23=""))),"",IF(AND(COUNT(C23:E23)=3,D23&gt;=0,E23&gt;=0),C23+D23-E23,"")))</f>
      </c>
      <c r="G23" s="53"/>
      <c r="H23" s="53"/>
      <c r="I23" s="19"/>
      <c r="J23" s="55" t="str">
        <f>IF(OR(ISBLANK(A23),AND(ISTEXT(A23),A23="")),"",IF(COUNTIFS($A$8:$A$27,A23)&gt;1,"Duplicate ID",IF(OR(OR(ISBLANK(B23),AND(ISTEXT(B23),B23="")),NOT(ISNUMBER(F23)),OR(ISBLANK(I23),AND(ISTEXT(I23),I23="")),OR(ISBLANK(K23),AND(ISTEXT(K23),K23="")),OR(ISBLANK(L23),AND(ISTEXT(L23),L23=""))),"Check inputs",IF(F23&lt;0,"Cash shortfall; reconcile evidence","Recorded balance; reconcile evidence"))))</f>
      </c>
      <c r="K23" s="19"/>
      <c r="L23" s="56"/>
    </row>
    <row r="24" ht="47" customHeight="1">
      <c r="A24" s="18"/>
      <c r="B24" s="19"/>
      <c r="C24" s="53"/>
      <c r="D24" s="53"/>
      <c r="E24" s="53"/>
      <c r="F24" s="54" t="str">
        <f>IF(OR(ISBLANK(A24),AND(ISTEXT(A24),A24="")),"",IF(OR(OR(ISBLANK(C24),AND(ISTEXT(C24),C24="")),OR(ISBLANK(D24),AND(ISTEXT(D24),D24="")),OR(ISBLANK(E24),AND(ISTEXT(E24),E24=""))),"",IF(AND(COUNT(C24:E24)=3,D24&gt;=0,E24&gt;=0),C24+D24-E24,"")))</f>
      </c>
      <c r="G24" s="53"/>
      <c r="H24" s="53"/>
      <c r="I24" s="19"/>
      <c r="J24" s="55" t="str">
        <f>IF(OR(ISBLANK(A24),AND(ISTEXT(A24),A24="")),"",IF(COUNTIFS($A$8:$A$27,A24)&gt;1,"Duplicate ID",IF(OR(OR(ISBLANK(B24),AND(ISTEXT(B24),B24="")),NOT(ISNUMBER(F24)),OR(ISBLANK(I24),AND(ISTEXT(I24),I24="")),OR(ISBLANK(K24),AND(ISTEXT(K24),K24="")),OR(ISBLANK(L24),AND(ISTEXT(L24),L24=""))),"Check inputs",IF(F24&lt;0,"Cash shortfall; reconcile evidence","Recorded balance; reconcile evidence"))))</f>
      </c>
      <c r="K24" s="19"/>
      <c r="L24" s="56"/>
    </row>
    <row r="25" ht="47" customHeight="1">
      <c r="A25" s="18"/>
      <c r="B25" s="19"/>
      <c r="C25" s="53"/>
      <c r="D25" s="53"/>
      <c r="E25" s="53"/>
      <c r="F25" s="54" t="str">
        <f>IF(OR(ISBLANK(A25),AND(ISTEXT(A25),A25="")),"",IF(OR(OR(ISBLANK(C25),AND(ISTEXT(C25),C25="")),OR(ISBLANK(D25),AND(ISTEXT(D25),D25="")),OR(ISBLANK(E25),AND(ISTEXT(E25),E25=""))),"",IF(AND(COUNT(C25:E25)=3,D25&gt;=0,E25&gt;=0),C25+D25-E25,"")))</f>
      </c>
      <c r="G25" s="53"/>
      <c r="H25" s="53"/>
      <c r="I25" s="19"/>
      <c r="J25" s="55" t="str">
        <f>IF(OR(ISBLANK(A25),AND(ISTEXT(A25),A25="")),"",IF(COUNTIFS($A$8:$A$27,A25)&gt;1,"Duplicate ID",IF(OR(OR(ISBLANK(B25),AND(ISTEXT(B25),B25="")),NOT(ISNUMBER(F25)),OR(ISBLANK(I25),AND(ISTEXT(I25),I25="")),OR(ISBLANK(K25),AND(ISTEXT(K25),K25="")),OR(ISBLANK(L25),AND(ISTEXT(L25),L25=""))),"Check inputs",IF(F25&lt;0,"Cash shortfall; reconcile evidence","Recorded balance; reconcile evidence"))))</f>
      </c>
      <c r="K25" s="19"/>
      <c r="L25" s="56"/>
    </row>
    <row r="26" ht="47" customHeight="1">
      <c r="A26" s="18"/>
      <c r="B26" s="19"/>
      <c r="C26" s="53"/>
      <c r="D26" s="53"/>
      <c r="E26" s="53"/>
      <c r="F26" s="54" t="str">
        <f>IF(OR(ISBLANK(A26),AND(ISTEXT(A26),A26="")),"",IF(OR(OR(ISBLANK(C26),AND(ISTEXT(C26),C26="")),OR(ISBLANK(D26),AND(ISTEXT(D26),D26="")),OR(ISBLANK(E26),AND(ISTEXT(E26),E26=""))),"",IF(AND(COUNT(C26:E26)=3,D26&gt;=0,E26&gt;=0),C26+D26-E26,"")))</f>
      </c>
      <c r="G26" s="53"/>
      <c r="H26" s="53"/>
      <c r="I26" s="19"/>
      <c r="J26" s="55" t="str">
        <f>IF(OR(ISBLANK(A26),AND(ISTEXT(A26),A26="")),"",IF(COUNTIFS($A$8:$A$27,A26)&gt;1,"Duplicate ID",IF(OR(OR(ISBLANK(B26),AND(ISTEXT(B26),B26="")),NOT(ISNUMBER(F26)),OR(ISBLANK(I26),AND(ISTEXT(I26),I26="")),OR(ISBLANK(K26),AND(ISTEXT(K26),K26="")),OR(ISBLANK(L26),AND(ISTEXT(L26),L26=""))),"Check inputs",IF(F26&lt;0,"Cash shortfall; reconcile evidence","Recorded balance; reconcile evidence"))))</f>
      </c>
      <c r="K26" s="19"/>
      <c r="L26" s="56"/>
    </row>
    <row r="27" ht="47" customHeight="1">
      <c r="A27" s="21"/>
      <c r="B27" s="22"/>
      <c r="C27" s="57"/>
      <c r="D27" s="57"/>
      <c r="E27" s="57"/>
      <c r="F27" s="58" t="str">
        <f>IF(OR(ISBLANK(A27),AND(ISTEXT(A27),A27="")),"",IF(OR(OR(ISBLANK(C27),AND(ISTEXT(C27),C27="")),OR(ISBLANK(D27),AND(ISTEXT(D27),D27="")),OR(ISBLANK(E27),AND(ISTEXT(E27),E27=""))),"",IF(AND(COUNT(C27:E27)=3,D27&gt;=0,E27&gt;=0),C27+D27-E27,"")))</f>
      </c>
      <c r="G27" s="57"/>
      <c r="H27" s="57"/>
      <c r="I27" s="22"/>
      <c r="J27" s="59" t="str">
        <f>IF(OR(ISBLANK(A27),AND(ISTEXT(A27),A27="")),"",IF(COUNTIFS($A$8:$A$27,A27)&gt;1,"Duplicate ID",IF(OR(OR(ISBLANK(B27),AND(ISTEXT(B27),B27="")),NOT(ISNUMBER(F27)),OR(ISBLANK(I27),AND(ISTEXT(I27),I27="")),OR(ISBLANK(K27),AND(ISTEXT(K27),K27="")),OR(ISBLANK(L27),AND(ISTEXT(L27),L27=""))),"Check inputs",IF(F27&lt;0,"Cash shortfall; reconcile evidence","Recorded balance; reconcile evidence"))))</f>
      </c>
      <c r="K27" s="22"/>
      <c r="L27" s="60"/>
    </row>
    <row r="28" ht="30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38" customHeight="1">
      <c r="A29" s="3" t="str">
        <v>Calculations cover rows 8–27 only. Extend all formula references before adding rows. Keep evidence with this file; calculations do not authorise bookings, purchases, payments or safety decisions.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30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>
    <mergeCell ref="A2:L2"/>
    <mergeCell ref="A3:L3"/>
    <mergeCell ref="A4:L4"/>
    <mergeCell ref="A5:L5"/>
    <mergeCell ref="A29:L29"/>
  </mergeCells>
  <conditionalFormatting sqref="J8:J27">
    <cfRule type="containsText" dxfId="11" priority="1" operator="containsText" text="Check"/>
    <cfRule type="containsText" dxfId="12" priority="2" operator="containsText" text="hold"/>
    <cfRule type="containsText" dxfId="13" priority="3" operator="containsText" text="pending"/>
    <cfRule type="containsText" dxfId="14" priority="4" operator="containsText" text="overlap"/>
    <cfRule type="containsText" dxfId="15" priority="5" operator="containsText" text="exceed"/>
    <cfRule type="containsText" dxfId="16" priority="6" operator="containsText" text="Outside"/>
    <cfRule type="containsText" dxfId="17" priority="7" operator="containsText" text="short"/>
    <cfRule type="containsText" dxfId="18" priority="8" operator="containsText" text="Investigate"/>
    <cfRule type="containsText" dxfId="19" priority="9" operator="containsText" text="Duplicate"/>
    <cfRule type="containsText" dxfId="20" priority="10" operator="containsText" text="Resolve"/>
    <cfRule type="containsText" dxfId="21" priority="11" operator="containsText" text="Reconcile"/>
  </conditionalFormatting>
  <printOptions headings="0" gridLines="0"/>
  <pageMargins left="0.25" right="0.25" top="0.4" bottom="0.4" header="0.2" footer="0.2"/>
  <pageSetup paperSize="8" orientation="landscape" scale="100"/>
  <tableParts count="1">
    <tablePart ns1:id="R392a1f9a62c044fe"/>
  </tableParts>
</worksheet>
</file>

<file path=xl/worksheets/sheet5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Funding status, receipts, payments and available cash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62" t="str">
        <v>What you will record</v>
      </c>
      <c r="B5" s="63" t="str">
        <v>Evidence-based actual cash records with planned funding and payment conditions shown separately</v>
      </c>
      <c r="C5" s="63"/>
      <c r="D5" s="63"/>
      <c r="E5" s="63"/>
      <c r="F5" s="63"/>
      <c r="G5" s="63"/>
      <c r="H5" s="63"/>
    </row>
    <row r="6" ht="35" customHeight="1">
      <c r="A6" s="62" t="str">
        <v>What this covers</v>
      </c>
      <c r="B6" s="63" t="str">
        <v>Use when reviewing event scale or deposits and whenever funding or payment timing changes.</v>
      </c>
      <c r="C6" s="63"/>
      <c r="D6" s="63"/>
      <c r="E6" s="63"/>
      <c r="F6" s="63"/>
      <c r="G6" s="63"/>
      <c r="H6" s="63"/>
    </row>
    <row r="7" ht="44" customHeight="1">
      <c r="A7" s="62" t="str">
        <v>Check before use</v>
      </c>
      <c r="B7" s="63" t="str">
        <v>Allocated organisational budgets and committed or discussed sponsorship are not actual receipts. Keep unknown amounts blank and enter zero only when no movement or cost has been verified.</v>
      </c>
      <c r="C7" s="63"/>
      <c r="D7" s="63"/>
      <c r="E7" s="63"/>
      <c r="F7" s="63"/>
      <c r="G7" s="63"/>
      <c r="H7" s="63"/>
    </row>
    <row r="8" ht="60" customHeight="1">
      <c r="A8" s="62" t="str">
        <v>Have these ready</v>
      </c>
      <c r="B8" s="63" t="str">
        <v>Verified opening event cash and account/use restrictions
Bank movements, deposit/balance dates and payment evidence
Funding commitments/discussions and unknown or conditional costs</v>
      </c>
      <c r="C8" s="63"/>
      <c r="D8" s="63"/>
      <c r="E8" s="63"/>
      <c r="F8" s="63"/>
      <c r="G8" s="63"/>
      <c r="H8" s="63"/>
    </row>
    <row r="9" ht="44" customHeight="1">
      <c r="A9" s="62" t="str">
        <v>Where to write</v>
      </c>
      <c r="B9" s="63" t="str">
        <v>Enter your event records in Blank. Keep Example as a reference. After entering long records, use AutoFit Row Height or increase the row height so every wrapped line is visible before review, printing or handover.</v>
      </c>
      <c r="C9" s="63"/>
      <c r="D9" s="63"/>
      <c r="E9" s="63"/>
      <c r="F9" s="63"/>
      <c r="G9" s="63"/>
      <c r="H9" s="63"/>
    </row>
    <row r="10" ht="44" customHeight="1">
      <c r="A10" s="62" t="str">
        <v>Unknown information</v>
      </c>
      <c r="B10" s="63" t="str">
        <v>For unresolved items, record what is missing, who will answer and by when. Leave unknown amounts blank. Enter 0 only when the relevant amount or count has been confirmed to be zero.</v>
      </c>
      <c r="C10" s="63"/>
      <c r="D10" s="63"/>
      <c r="E10" s="63"/>
      <c r="F10" s="63"/>
      <c r="G10" s="63"/>
      <c r="H10" s="63"/>
    </row>
    <row r="11" ht="44" customHeight="1">
      <c r="A11" s="62" t="str">
        <v>Fictional examples</v>
      </c>
      <c r="B11" s="63" t="str">
        <v>All names, dates, amounts and results in examples are fictional. They are not market prices or approvals. The Example and Calc example sheets use separate fictional cases; do not combine their amounts or timings.</v>
      </c>
      <c r="C11" s="63"/>
      <c r="D11" s="63"/>
      <c r="E11" s="63"/>
      <c r="F11" s="63"/>
      <c r="G11" s="63"/>
      <c r="H11" s="63"/>
    </row>
    <row r="12" ht="35" customHeight="1">
      <c r="A12" s="62" t="str">
        <v>Identify your file</v>
      </c>
      <c r="B12" s="63" t="str">
        <v>Fill in the event, your name, check date and file version in row 4. Send the confirmed file to the person taking over the work.</v>
      </c>
      <c r="C12" s="63"/>
      <c r="D12" s="63"/>
      <c r="E12" s="63"/>
      <c r="F12" s="63"/>
      <c r="G12" s="63"/>
      <c r="H12" s="63"/>
    </row>
    <row r="13" ht="35" customHeight="1">
      <c r="A13" s="62" t="str">
        <v>Related guide</v>
      </c>
      <c r="B13" s="63" t="str">
        <v>https://eventodit.com/en/stories/event-feasibility-funding-decision.html</v>
      </c>
      <c r="C13" s="63"/>
      <c r="D13" s="63"/>
      <c r="E13" s="63"/>
      <c r="F13" s="63"/>
      <c r="G13" s="63"/>
      <c r="H13" s="63"/>
    </row>
    <row r="14" ht="35" customHeight="1">
      <c r="A14" s="62" t="str">
        <v>When to use it</v>
      </c>
      <c r="B14" s="63" t="str">
        <v>Before event-scale, contract or payment decisions and after funding/payment changes.</v>
      </c>
      <c r="C14" s="63"/>
      <c r="D14" s="63"/>
      <c r="E14" s="63"/>
      <c r="F14" s="63"/>
      <c r="G14" s="63"/>
      <c r="H14" s="63"/>
    </row>
    <row r="15" ht="35" customHeight="1">
      <c r="A15" s="62" t="str">
        <v>Step 1</v>
      </c>
      <c r="B15" s="63" t="str">
        <v>Have finance verify opening available cash without counting existing funds again as receipts.</v>
      </c>
      <c r="C15" s="63"/>
      <c r="D15" s="63"/>
      <c r="E15" s="63"/>
      <c r="F15" s="63"/>
      <c r="G15" s="63"/>
      <c r="H15" s="63"/>
    </row>
    <row r="16" ht="35" customHeight="1">
      <c r="A16" s="62" t="str">
        <v>Step 2</v>
      </c>
      <c r="B16" s="63" t="str">
        <v>Enter only actual receipts and payments as numbers and link evidence and check time.</v>
      </c>
      <c r="C16" s="63"/>
      <c r="D16" s="63"/>
      <c r="E16" s="63"/>
      <c r="F16" s="63"/>
      <c r="G16" s="63"/>
      <c r="H16" s="63"/>
    </row>
    <row r="17" ht="35" customHeight="1">
      <c r="A17" s="62" t="str">
        <v>Step 3</v>
      </c>
      <c r="B17" s="63" t="str">
        <v>Record unreceived commitments, discussions and future payments separately with dates and conditions.</v>
      </c>
      <c r="C17" s="63"/>
      <c r="D17" s="63"/>
      <c r="E17" s="63"/>
      <c r="F17" s="63"/>
      <c r="G17" s="63"/>
      <c r="H17" s="63"/>
    </row>
    <row r="18" ht="35" customHeight="1">
      <c r="A18" s="62" t="str">
        <v>Step 4</v>
      </c>
      <c r="B18" s="63" t="str">
        <v>Reconcile calculated actual cash to evidence and send unknown costs, funding gaps and options to the decision-maker.</v>
      </c>
      <c r="C18" s="63"/>
      <c r="D18" s="63"/>
      <c r="E18" s="63"/>
      <c r="F18" s="63"/>
      <c r="G18" s="63"/>
      <c r="H18" s="63"/>
    </row>
    <row r="19" ht="35" customHeight="1">
      <c r="A19" s="62" t="str">
        <v>Completion check 1</v>
      </c>
      <c r="B19" s="63" t="str">
        <v>Funding types, statuses and evidence are distinct.</v>
      </c>
      <c r="C19" s="63"/>
      <c r="D19" s="63"/>
      <c r="E19" s="63"/>
      <c r="F19" s="63"/>
      <c r="G19" s="63"/>
      <c r="H19" s="63"/>
    </row>
    <row r="20" ht="35" customHeight="1">
      <c r="A20" s="62" t="str">
        <v>Completion check 2</v>
      </c>
      <c r="B20" s="63" t="str">
        <v>Actual movements exclude unreceived forecasts and duplicate opening funds.</v>
      </c>
      <c r="C20" s="63"/>
      <c r="D20" s="63"/>
      <c r="E20" s="63"/>
      <c r="F20" s="63"/>
      <c r="G20" s="63"/>
      <c r="H20" s="63"/>
    </row>
    <row r="21" ht="35" customHeight="1">
      <c r="A21" s="62" t="str">
        <v>Completion check 3</v>
      </c>
      <c r="B21" s="63" t="str">
        <v>Possible gaps, unknown costs, owners/deadlines and separate approval conditions are visible.</v>
      </c>
      <c r="C21" s="63"/>
      <c r="D21" s="63"/>
      <c r="E21" s="63"/>
      <c r="F21" s="63"/>
      <c r="G21" s="63"/>
      <c r="H21" s="63"/>
    </row>
    <row r="22" ht="44" customHeight="1">
      <c r="A22" s="62" t="str">
        <v>What to send next</v>
      </c>
      <c r="B22" s="63" t="str">
        <v>Finance sends actual cash evidence, unreceived conditions and scheduled payments to the planning decision-maker. Contracting and payment owners confirm delegated authority and terms before execution.</v>
      </c>
      <c r="C22" s="63"/>
      <c r="D22" s="63"/>
      <c r="E22" s="63"/>
      <c r="F22" s="63"/>
      <c r="G22" s="63"/>
      <c r="H22" s="63"/>
    </row>
    <row r="23" ht="44" customHeight="1">
      <c r="A23" s="62" t="str">
        <v>What needs a separate check</v>
      </c>
      <c r="B23" s="63" t="str">
        <v>Use the log and separate calculation examples within their own stated cases; do not combine their fictional amounts. A balance or forecast surplus does not approve spending, establish all costs are funded or determine tax/grant eligibility.</v>
      </c>
      <c r="C23" s="63"/>
      <c r="D23" s="63"/>
      <c r="E23" s="63"/>
      <c r="F23" s="63"/>
      <c r="G23" s="63"/>
      <c r="H23" s="63"/>
    </row>
    <row r="24" ht="44" customHeight="1">
      <c r="A24" s="62" t="str">
        <v>Record capacity</v>
      </c>
      <c r="B24" s="63" t="str">
        <v>Blank has 24 editable rows. Calculation covers exactly 20 records (rows 8–27). Before adding more, extend both formulas and every bounded reference; appended rows are not included automatically. Archive a dated copy before clearing inputs.</v>
      </c>
      <c r="C24" s="63"/>
      <c r="D24" s="63"/>
      <c r="E24" s="63"/>
      <c r="F24" s="63"/>
      <c r="G24" s="63"/>
      <c r="H24" s="63"/>
    </row>
    <row r="25" ht="44" customHeight="1">
      <c r="A25" s="62" t="str">
        <v>Printing</v>
      </c>
      <c r="B25" s="63" t="str">
        <v>Wide records and calculations may span horizontal pages at readable 100% scale. IDs and headers repeat. Select the fields needed for your meeting and adjust the print area in Excel.</v>
      </c>
      <c r="C25" s="63"/>
      <c r="D25" s="63"/>
      <c r="E25" s="63"/>
      <c r="F25" s="63"/>
      <c r="G25" s="63"/>
      <c r="H25" s="63"/>
    </row>
    <row r="26" ht="44" customHeight="1">
      <c r="A26" s="62" t="str">
        <v>Reference 1</v>
      </c>
      <c r="B26" s="63" t="str">
        <v>Federation Council, New South Wales, Australia · Event budget and finance guidance
https://www.federationcouncil.nsw.gov.au/Community/Support/Event-Support/Budget-Finance</v>
      </c>
      <c r="C26" s="63"/>
      <c r="D26" s="63"/>
      <c r="E26" s="63"/>
      <c r="F26" s="63"/>
      <c r="G26" s="63"/>
      <c r="H26" s="63"/>
    </row>
    <row r="27" ht="44" customHeight="1">
      <c r="A27" s="62" t="str">
        <v>Adapted use</v>
      </c>
      <c r="B27" s="63" t="str">
        <v>The log applies the need to separate actual available cash and payment timing from committed or unknown funding, not just total income and expenditure.</v>
      </c>
      <c r="C27" s="63"/>
      <c r="D27" s="63"/>
      <c r="E27" s="63"/>
      <c r="F27" s="63"/>
      <c r="G27" s="63"/>
      <c r="H27" s="63"/>
    </row>
    <row r="28" ht="44" customHeight="1">
      <c r="A28" s="62" t="str">
        <v>Reference 2</v>
      </c>
      <c r="B28" s="63" t="str">
        <v>UK Treasury · The Green Book 2026 · Options appraisal and uncertainty
https://www.gov.uk/government/publications/the-green-book--2/the-green-book-2026</v>
      </c>
      <c r="C28" s="63"/>
      <c r="D28" s="63"/>
      <c r="E28" s="63"/>
      <c r="F28" s="63"/>
      <c r="G28" s="63"/>
      <c r="H28" s="63"/>
    </row>
    <row r="29" ht="44" customHeight="1">
      <c r="A29" s="62" t="str">
        <v>Adapted use</v>
      </c>
      <c r="B29" s="63" t="str">
        <v>The log applies the need to separate actual available cash and payment timing from committed or unknown funding, not just total income and expenditure.</v>
      </c>
      <c r="C29" s="63"/>
      <c r="D29" s="63"/>
      <c r="E29" s="63"/>
      <c r="F29" s="63"/>
      <c r="G29" s="63"/>
      <c r="H29" s="63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