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45e712d814e8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cfa823466e624b0c"/>
    <sheet name="Example" sheetId="2" ns1:id="R34e20ed951724046"/>
    <sheet name="Calculation" sheetId="3" ns1:id="R6e2f1f90f13a4f5f"/>
    <sheet name="Calc example" sheetId="4" ns1:id="Re3b6f439660d42c2"/>
    <sheet name="Instructions" sheetId="5" ns1:id="Rab7f7aac8a284097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'Calculation'!$A$1:$K$30</definedName>
    <definedName name="_xlnm.Print_Titles" localSheetId="2">'Calculation'!$7:$7,'Calculation'!$A:$B</definedName>
    <definedName name="_xlnm.Print_Area" localSheetId="3">'Calc example'!$A$1:$K$30</definedName>
    <definedName name="_xlnm.Print_Titles" localSheetId="3">'Calc example'!$7:$7,'Calc example'!$A:$B</definedName>
    <definedName name="_xlnm.Print_Area" localSheetId="4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0"/>
    <x:numFmt numFmtId="201" formatCode="0.0%"/>
  </x:numFmts>
  <x:fonts count="7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sz val="11"/>
      <x:color rgb="FF1F4EAE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top" wrapText="1"/>
    </x:xf>
    <x:xf numFmtId="201" fontId="5" fillId="2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5" fillId="2" borderId="6" xfId="0" applyNumberFormat="1" applyFont="1" applyFill="1" applyBorder="1" applyAlignment="1">
      <x:alignment vertical="top" wrapText="1"/>
    </x:xf>
    <x:xf numFmtId="201" fontId="5" fillId="2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 wrapText="1"/>
    </x:xf>
    <x:xf numFmtId="200" fontId="5" fillId="2" borderId="9" xfId="0" applyNumberFormat="1" applyFont="1" applyFill="1" applyBorder="1" applyAlignment="1">
      <x:alignment vertical="top" wrapText="1"/>
    </x:xf>
    <x:xf numFmtId="201" fontId="5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10" xfId="0" applyNumberFormat="1" applyFont="1" applyFill="1" applyBorder="1" applyAlignment="1">
      <x:alignment vertical="top" wrapText="1"/>
    </x:xf>
    <x:xf numFmtId="200" fontId="5" fillId="2" borderId="12" xfId="0" applyNumberFormat="1" applyFont="1" applyFill="1" applyBorder="1" applyAlignment="1">
      <x:alignment vertical="top" wrapText="1"/>
    </x:xf>
    <x:xf numFmtId="201" fontId="5" fillId="2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3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4b4599c9f4e5f" /><Relationship Type="http://schemas.openxmlformats.org/officeDocument/2006/relationships/theme" Target="/xl/theme/theme1.xml" Id="Rf30eb30d345f412b" /><Relationship Type="http://schemas.openxmlformats.org/officeDocument/2006/relationships/sharedStrings" Target="/xl/sharedStrings.xml" Id="R065413527cd54965" /><Relationship Type="http://schemas.openxmlformats.org/officeDocument/2006/relationships/worksheet" Target="/xl/worksheets/sheet1.xml" Id="Rcfa823466e624b0c" /><Relationship Type="http://schemas.openxmlformats.org/officeDocument/2006/relationships/worksheet" Target="/xl/worksheets/sheet2.xml" Id="R34e20ed951724046" /><Relationship Type="http://schemas.openxmlformats.org/officeDocument/2006/relationships/worksheet" Target="/xl/worksheets/sheet3.xml" Id="R6e2f1f90f13a4f5f" /><Relationship Type="http://schemas.openxmlformats.org/officeDocument/2006/relationships/worksheet" Target="/xl/worksheets/sheet4.xml" Id="Re3b6f439660d42c2" /><Relationship Type="http://schemas.openxmlformats.org/officeDocument/2006/relationships/worksheet" Target="/xl/worksheets/sheet5.xml" Id="Rab7f7aac8a28409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upplier and item ID"/>
    <x:tableColumn id="2" name="Conditions requested from everyone"/>
    <x:tableColumn id="3" name="Equipment and work quoted"/>
    <x:tableColumn id="4" name="Amount and pricing unit"/>
    <x:tableColumn id="5" name="Included, excluded or awaiting reply"/>
    <x:tableColumn id="6" name="Original quote and version"/>
    <x:tableColumn id="7" name="Different conditions or reason to pause"/>
    <x:tableColumn id="8" name="Person to confirm, deadline and reply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upplier and item ID"/>
    <x:tableColumn id="2" name="Conditions requested from everyone"/>
    <x:tableColumn id="3" name="Equipment and work quoted"/>
    <x:tableColumn id="4" name="Amount and pricing unit"/>
    <x:tableColumn id="5" name="Included, excluded or awaiting reply"/>
    <x:tableColumn id="6" name="Original quote and version"/>
    <x:tableColumn id="7" name="Different conditions or reason to pause"/>
    <x:tableColumn id="8" name="Person to confirm, deadline and reply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K27" headerRowCount="1" totalsRowCount="0" totalsRowShown="0">
  <x:autoFilter ref="A7:K27"/>
  <x:tableColumns count="11">
    <x:tableColumn id="1" name="Quote reference"/>
    <x:tableColumn id="2" name="Supplier and item"/>
    <x:tableColumn id="3" name="Same work covered?"/>
    <x:tableColumn id="4" name="Quantity"/>
    <x:tableColumn id="5" name="Unit price (KRW)"/>
    <x:tableColumn id="6" name="Extra cost (KRW)"/>
    <x:tableColumn id="7" name="Tax included?"/>
    <x:tableColumn id="8" name="Tax rate"/>
    <x:tableColumn id="9" name="Total before tax (KRW)"/>
    <x:tableColumn id="10" name="Total with tax (KRW)"/>
    <x:tableColumn id="11" name="Comparison statu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K27" headerRowCount="1" totalsRowCount="0" totalsRowShown="0">
  <x:autoFilter ref="A7:K27"/>
  <x:tableColumns count="11">
    <x:tableColumn id="1" name="Quote reference"/>
    <x:tableColumn id="2" name="Supplier and item"/>
    <x:tableColumn id="3" name="Same work covered?"/>
    <x:tableColumn id="4" name="Quantity"/>
    <x:tableColumn id="5" name="Unit price (KRW)"/>
    <x:tableColumn id="6" name="Extra cost (KRW)"/>
    <x:tableColumn id="7" name="Tax included?"/>
    <x:tableColumn id="8" name="Tax rate"/>
    <x:tableColumn id="9" name="Total before tax (KRW)"/>
    <x:tableColumn id="10" name="Total with tax (KRW)"/>
    <x:tableColumn id="11" name="Comparison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1837031cd045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e7464d7c6d24c8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7bf55bf9b1f43f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0c02f993f5348a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Quote Comparison — Excel Template &amp; Worked Examples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Supplier and item ID</v>
      </c>
      <c r="B5" s="12" t="str">
        <v>Conditions requested from everyone</v>
      </c>
      <c r="C5" s="12" t="str">
        <v>Equipment and work quoted</v>
      </c>
      <c r="D5" s="12" t="str">
        <v>Amount and pricing unit</v>
      </c>
      <c r="E5" s="12" t="str">
        <v>Included, excluded or awaiting reply</v>
      </c>
      <c r="F5" s="12" t="str">
        <v>Original quote and version</v>
      </c>
      <c r="G5" s="12" t="str">
        <v>Different conditions or reason to pause</v>
      </c>
      <c r="H5" s="13" t="str">
        <v>Person to confirm, deadline and reply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31837031cd0451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Quote Comparison — Excel Template &amp; Worked Examples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Supplier and item ID</v>
      </c>
      <c r="B5" s="12" t="str">
        <v>Conditions requested from everyone</v>
      </c>
      <c r="C5" s="12" t="str">
        <v>Equipment and work quoted</v>
      </c>
      <c r="D5" s="12" t="str">
        <v>Amount and pricing unit</v>
      </c>
      <c r="E5" s="12" t="str">
        <v>Included, excluded or awaiting reply</v>
      </c>
      <c r="F5" s="12" t="str">
        <v>Original quote and version</v>
      </c>
      <c r="G5" s="12" t="str">
        <v>Different conditions or reason to pause</v>
      </c>
      <c r="H5" s="13" t="str">
        <v>Person to confirm, deadline and reply</v>
      </c>
    </row>
    <row r="6" ht="64" customHeight="1">
      <c r="A6" s="26" t="str">
        <v>A·AV01</v>
      </c>
      <c r="B6" s="27" t="str">
        <v>Display, delivery, install, six-hour operation, strike / RFQ04</v>
      </c>
      <c r="C6" s="27" t="str">
        <v>All requested work and a backup player included</v>
      </c>
      <c r="D6" s="27" t="str">
        <v>KRW 4,800,000 / package / before VAT</v>
      </c>
      <c r="E6" s="27" t="str">
        <v>No additional cost awaiting confirmation; operation ends 18:00</v>
      </c>
      <c r="F6" s="27" t="str">
        <v>A-Q03-v2 / 2026-11-05 10:00</v>
      </c>
      <c r="G6" s="27" t="str">
        <v>KRW 4,800,000 for the common scope; ready to compare</v>
      </c>
      <c r="H6" s="28" t="str">
        <v>Purchasing lead Jeong checked the scope at 2026-11-05 17:00</v>
      </c>
    </row>
    <row r="7" ht="64" customHeight="1">
      <c r="A7" s="29" t="str">
        <v>B·AV01</v>
      </c>
      <c r="B7" s="30" t="str">
        <v>Same conditions as RFQ04</v>
      </c>
      <c r="C7" s="30" t="str">
        <v>Display KRW 3,900,000; delivery and operator excluded</v>
      </c>
      <c r="D7" s="30" t="str">
        <v>KRW 3,900,000 / package / before VAT</v>
      </c>
      <c r="E7" s="30" t="str">
        <v>Awaiting confirmation of delivery KRW 350,000 and operator KRW 600,000</v>
      </c>
      <c r="F7" s="30" t="str">
        <v>B-Q08-v1 / 2026-11-05 11:00</v>
      </c>
      <c r="G7" s="30" t="str">
        <v>Do not rank on KRW 3,900,000 alone; request prices for both excluded items</v>
      </c>
      <c r="H7" s="31" t="str">
        <v>Purchasing lead Jeong requested a reply at 2026-11-05 17:00</v>
      </c>
    </row>
    <row r="8" ht="78" customHeight="1">
      <c r="A8" s="32" t="str">
        <v>B·AV01-R1</v>
      </c>
      <c r="B8" s="33" t="str">
        <v>Requested a revised quote including delivery, six-hour operation and backup</v>
      </c>
      <c r="C8" s="33" t="str">
        <v>Display 3,900,000 + delivery 350,000 + operator 600,000</v>
      </c>
      <c r="D8" s="33" t="str">
        <v>KRW 4,850,000 / common scope / before VAT</v>
      </c>
      <c r="E8" s="33" t="str">
        <v>Backup confirmed; operation after 18:00 remains extra</v>
      </c>
      <c r="F8" s="33" t="str">
        <v>B-Q08-v2 / 2026-11-06 09:30</v>
      </c>
      <c r="G8" s="33" t="str">
        <v>KRW 50,000 above A; recommend A provided the same scope passes acceptance tests</v>
      </c>
      <c r="H8" s="34" t="str">
        <v>Jeong submitted COMP-v2 at 2026-11-06 10:00; order approval still required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e7464d7c6d24c83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6" hidden="0" customWidth="1"/>
    <col min="2" max="2" width="25" hidden="0" customWidth="1"/>
    <col min="3" max="3" width="15" hidden="0" customWidth="1"/>
    <col min="4" max="4" width="13" hidden="0" customWidth="1"/>
    <col min="5" max="5" width="19" hidden="0" customWidth="1"/>
    <col min="6" max="6" width="19" hidden="0" customWidth="1"/>
    <col min="7" max="7" width="15" hidden="0" customWidth="1"/>
    <col min="8" max="8" width="12" hidden="0" customWidth="1"/>
    <col min="9" max="9" width="21" hidden="0" customWidth="1"/>
    <col min="10" max="10" width="21" hidden="0" customWidth="1"/>
    <col min="11" max="11" width="2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2" customHeight="1">
      <c r="A2" s="5" t="str">
        <v>Compare quotes for the same work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8" customHeight="1">
      <c r="A3" s="6" t="str">
        <v>The calculation example uses fictional amounts in KRW. Keep currencies separate and enter the tax rate shown on the quotation.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38" customHeight="1">
      <c r="A4" s="3" t="str">
        <v>Enter 0 only when the supplier confirms no extra cost. Leave unanswered costs blank. Compare quotes that cover the same work.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38" customHeight="1">
      <c r="A5" s="3" t="str">
        <v>Yellow: enter data. Grey: calculated. Blank means unknown; zero is an entered value. Fill up to 20 records.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49" customHeight="1">
      <c r="A7" s="11" t="str">
        <v>Quote reference</v>
      </c>
      <c r="B7" s="12" t="str">
        <v>Supplier and item</v>
      </c>
      <c r="C7" s="12" t="str">
        <v>Same work covered?</v>
      </c>
      <c r="D7" s="12" t="str">
        <v>Quantity</v>
      </c>
      <c r="E7" s="12" t="str">
        <v>Unit price (KRW)</v>
      </c>
      <c r="F7" s="12" t="str">
        <v>Extra cost (KRW)</v>
      </c>
      <c r="G7" s="12" t="str">
        <v>Tax included?</v>
      </c>
      <c r="H7" s="12" t="str">
        <v>Tax rate</v>
      </c>
      <c r="I7" s="12" t="str">
        <v>Total before tax (KRW)</v>
      </c>
      <c r="J7" s="12" t="str">
        <v>Total with tax (KRW)</v>
      </c>
      <c r="K7" s="13" t="str">
        <v>Comparison status</v>
      </c>
    </row>
    <row r="8" ht="47" customHeight="1">
      <c r="A8" s="15"/>
      <c r="B8" s="16"/>
      <c r="C8" s="16"/>
      <c r="D8" s="44"/>
      <c r="E8" s="44"/>
      <c r="F8" s="44"/>
      <c r="G8" s="16"/>
      <c r="H8" s="45"/>
      <c r="I8" s="46" t="str">
        <f>IF(OR(ISBLANK(A8),AND(ISTEXT(A8),A8="")),"",IF(OR(OR(ISBLANK(D8),AND(ISTEXT(D8),D8="")),OR(ISBLANK(E8),AND(ISTEXT(E8),E8="")),OR(ISBLANK(F8),AND(ISTEXT(F8),F8="")),OR(ISBLANK(G8),AND(ISTEXT(G8),G8="")),OR(ISBLANK(H8),AND(ISTEXT(H8),H8=""))),"",IF(OR(COUNT(D8:F8)&lt;&gt;3,NOT(ISNUMBER(H8)),D8&lt;=0,E8&lt;0,F8&lt;0,H8&lt;0),"",IF(G8="Included",ROUND((D8*E8+F8)/(1+H8),0),IF(G8="Excluded",D8*E8+F8,"")))))</f>
      </c>
      <c r="J8" s="46" t="str">
        <f>IF(OR(ISBLANK(A8),AND(ISTEXT(A8),A8="")),"",IF(OR(OR(ISBLANK(I8),AND(ISTEXT(I8),I8="")),OR(ISBLANK(H8),AND(ISTEXT(H8),H8=""))),"",ROUND(I8*(1+H8),0)))</f>
      </c>
      <c r="K8" s="47" t="str">
        <f>IF(OR(ISBLANK(A8),AND(ISTEXT(A8),A8="")),"",IF(COUNTIFS($A$8:$A$27,A8)&gt;1,"Duplicate ID",IF(OR(OR(ISBLANK(B8),AND(ISTEXT(B8),B8="")),OR(ISBLANK(I8),AND(ISTEXT(I8),I8="")),OR(ISBLANK(C8),AND(ISTEXT(C8),C8=""))),"Check inputs",IF(C8&lt;&gt;"Same","Scope on hold","Like-for-like amount"))))</f>
      </c>
    </row>
    <row r="9" ht="47" customHeight="1">
      <c r="A9" s="18"/>
      <c r="B9" s="19"/>
      <c r="C9" s="19"/>
      <c r="D9" s="48"/>
      <c r="E9" s="48"/>
      <c r="F9" s="48"/>
      <c r="G9" s="19"/>
      <c r="H9" s="49"/>
      <c r="I9" s="50" t="str">
        <f>IF(OR(ISBLANK(A9),AND(ISTEXT(A9),A9="")),"",IF(OR(OR(ISBLANK(D9),AND(ISTEXT(D9),D9="")),OR(ISBLANK(E9),AND(ISTEXT(E9),E9="")),OR(ISBLANK(F9),AND(ISTEXT(F9),F9="")),OR(ISBLANK(G9),AND(ISTEXT(G9),G9="")),OR(ISBLANK(H9),AND(ISTEXT(H9),H9=""))),"",IF(OR(COUNT(D9:F9)&lt;&gt;3,NOT(ISNUMBER(H9)),D9&lt;=0,E9&lt;0,F9&lt;0,H9&lt;0),"",IF(G9="Included",ROUND((D9*E9+F9)/(1+H9),0),IF(G9="Excluded",D9*E9+F9,"")))))</f>
      </c>
      <c r="J9" s="50" t="str">
        <f>IF(OR(ISBLANK(A9),AND(ISTEXT(A9),A9="")),"",IF(OR(OR(ISBLANK(I9),AND(ISTEXT(I9),I9="")),OR(ISBLANK(H9),AND(ISTEXT(H9),H9=""))),"",ROUND(I9*(1+H9),0)))</f>
      </c>
      <c r="K9" s="51" t="str">
        <f>IF(OR(ISBLANK(A9),AND(ISTEXT(A9),A9="")),"",IF(COUNTIFS($A$8:$A$27,A9)&gt;1,"Duplicate ID",IF(OR(OR(ISBLANK(B9),AND(ISTEXT(B9),B9="")),OR(ISBLANK(I9),AND(ISTEXT(I9),I9="")),OR(ISBLANK(C9),AND(ISTEXT(C9),C9=""))),"Check inputs",IF(C9&lt;&gt;"Same","Scope on hold","Like-for-like amount"))))</f>
      </c>
    </row>
    <row r="10" ht="47" customHeight="1">
      <c r="A10" s="18"/>
      <c r="B10" s="19"/>
      <c r="C10" s="19"/>
      <c r="D10" s="48"/>
      <c r="E10" s="48"/>
      <c r="F10" s="48"/>
      <c r="G10" s="19"/>
      <c r="H10" s="49"/>
      <c r="I10" s="50" t="str">
        <f>IF(OR(ISBLANK(A10),AND(ISTEXT(A10),A10="")),"",IF(OR(OR(ISBLANK(D10),AND(ISTEXT(D10),D10="")),OR(ISBLANK(E10),AND(ISTEXT(E10),E10="")),OR(ISBLANK(F10),AND(ISTEXT(F10),F10="")),OR(ISBLANK(G10),AND(ISTEXT(G10),G10="")),OR(ISBLANK(H10),AND(ISTEXT(H10),H10=""))),"",IF(OR(COUNT(D10:F10)&lt;&gt;3,NOT(ISNUMBER(H10)),D10&lt;=0,E10&lt;0,F10&lt;0,H10&lt;0),"",IF(G10="Included",ROUND((D10*E10+F10)/(1+H10),0),IF(G10="Excluded",D10*E10+F10,"")))))</f>
      </c>
      <c r="J10" s="50" t="str">
        <f>IF(OR(ISBLANK(A10),AND(ISTEXT(A10),A10="")),"",IF(OR(OR(ISBLANK(I10),AND(ISTEXT(I10),I10="")),OR(ISBLANK(H10),AND(ISTEXT(H10),H10=""))),"",ROUND(I10*(1+H10),0)))</f>
      </c>
      <c r="K10" s="51" t="str">
        <f>IF(OR(ISBLANK(A10),AND(ISTEXT(A10),A10="")),"",IF(COUNTIFS($A$8:$A$27,A10)&gt;1,"Duplicate ID",IF(OR(OR(ISBLANK(B10),AND(ISTEXT(B10),B10="")),OR(ISBLANK(I10),AND(ISTEXT(I10),I10="")),OR(ISBLANK(C10),AND(ISTEXT(C10),C10=""))),"Check inputs",IF(C10&lt;&gt;"Same","Scope on hold","Like-for-like amount"))))</f>
      </c>
    </row>
    <row r="11" ht="47" customHeight="1">
      <c r="A11" s="18"/>
      <c r="B11" s="19"/>
      <c r="C11" s="19"/>
      <c r="D11" s="48"/>
      <c r="E11" s="48"/>
      <c r="F11" s="48"/>
      <c r="G11" s="19"/>
      <c r="H11" s="49"/>
      <c r="I11" s="50" t="str">
        <f>IF(OR(ISBLANK(A11),AND(ISTEXT(A11),A11="")),"",IF(OR(OR(ISBLANK(D11),AND(ISTEXT(D11),D11="")),OR(ISBLANK(E11),AND(ISTEXT(E11),E11="")),OR(ISBLANK(F11),AND(ISTEXT(F11),F11="")),OR(ISBLANK(G11),AND(ISTEXT(G11),G11="")),OR(ISBLANK(H11),AND(ISTEXT(H11),H11=""))),"",IF(OR(COUNT(D11:F11)&lt;&gt;3,NOT(ISNUMBER(H11)),D11&lt;=0,E11&lt;0,F11&lt;0,H11&lt;0),"",IF(G11="Included",ROUND((D11*E11+F11)/(1+H11),0),IF(G11="Excluded",D11*E11+F11,"")))))</f>
      </c>
      <c r="J11" s="50" t="str">
        <f>IF(OR(ISBLANK(A11),AND(ISTEXT(A11),A11="")),"",IF(OR(OR(ISBLANK(I11),AND(ISTEXT(I11),I11="")),OR(ISBLANK(H11),AND(ISTEXT(H11),H11=""))),"",ROUND(I11*(1+H11),0)))</f>
      </c>
      <c r="K11" s="51" t="str">
        <f>IF(OR(ISBLANK(A11),AND(ISTEXT(A11),A11="")),"",IF(COUNTIFS($A$8:$A$27,A11)&gt;1,"Duplicate ID",IF(OR(OR(ISBLANK(B11),AND(ISTEXT(B11),B11="")),OR(ISBLANK(I11),AND(ISTEXT(I11),I11="")),OR(ISBLANK(C11),AND(ISTEXT(C11),C11=""))),"Check inputs",IF(C11&lt;&gt;"Same","Scope on hold","Like-for-like amount"))))</f>
      </c>
    </row>
    <row r="12" ht="47" customHeight="1">
      <c r="A12" s="18"/>
      <c r="B12" s="19"/>
      <c r="C12" s="19"/>
      <c r="D12" s="48"/>
      <c r="E12" s="48"/>
      <c r="F12" s="48"/>
      <c r="G12" s="19"/>
      <c r="H12" s="49"/>
      <c r="I12" s="50" t="str">
        <f>IF(OR(ISBLANK(A12),AND(ISTEXT(A12),A12="")),"",IF(OR(OR(ISBLANK(D12),AND(ISTEXT(D12),D12="")),OR(ISBLANK(E12),AND(ISTEXT(E12),E12="")),OR(ISBLANK(F12),AND(ISTEXT(F12),F12="")),OR(ISBLANK(G12),AND(ISTEXT(G12),G12="")),OR(ISBLANK(H12),AND(ISTEXT(H12),H12=""))),"",IF(OR(COUNT(D12:F12)&lt;&gt;3,NOT(ISNUMBER(H12)),D12&lt;=0,E12&lt;0,F12&lt;0,H12&lt;0),"",IF(G12="Included",ROUND((D12*E12+F12)/(1+H12),0),IF(G12="Excluded",D12*E12+F12,"")))))</f>
      </c>
      <c r="J12" s="50" t="str">
        <f>IF(OR(ISBLANK(A12),AND(ISTEXT(A12),A12="")),"",IF(OR(OR(ISBLANK(I12),AND(ISTEXT(I12),I12="")),OR(ISBLANK(H12),AND(ISTEXT(H12),H12=""))),"",ROUND(I12*(1+H12),0)))</f>
      </c>
      <c r="K12" s="51" t="str">
        <f>IF(OR(ISBLANK(A12),AND(ISTEXT(A12),A12="")),"",IF(COUNTIFS($A$8:$A$27,A12)&gt;1,"Duplicate ID",IF(OR(OR(ISBLANK(B12),AND(ISTEXT(B12),B12="")),OR(ISBLANK(I12),AND(ISTEXT(I12),I12="")),OR(ISBLANK(C12),AND(ISTEXT(C12),C12=""))),"Check inputs",IF(C12&lt;&gt;"Same","Scope on hold","Like-for-like amount"))))</f>
      </c>
    </row>
    <row r="13" ht="47" customHeight="1">
      <c r="A13" s="18"/>
      <c r="B13" s="19"/>
      <c r="C13" s="19"/>
      <c r="D13" s="48"/>
      <c r="E13" s="48"/>
      <c r="F13" s="48"/>
      <c r="G13" s="19"/>
      <c r="H13" s="49"/>
      <c r="I13" s="50" t="str">
        <f>IF(OR(ISBLANK(A13),AND(ISTEXT(A13),A13="")),"",IF(OR(OR(ISBLANK(D13),AND(ISTEXT(D13),D13="")),OR(ISBLANK(E13),AND(ISTEXT(E13),E13="")),OR(ISBLANK(F13),AND(ISTEXT(F13),F13="")),OR(ISBLANK(G13),AND(ISTEXT(G13),G13="")),OR(ISBLANK(H13),AND(ISTEXT(H13),H13=""))),"",IF(OR(COUNT(D13:F13)&lt;&gt;3,NOT(ISNUMBER(H13)),D13&lt;=0,E13&lt;0,F13&lt;0,H13&lt;0),"",IF(G13="Included",ROUND((D13*E13+F13)/(1+H13),0),IF(G13="Excluded",D13*E13+F13,"")))))</f>
      </c>
      <c r="J13" s="50" t="str">
        <f>IF(OR(ISBLANK(A13),AND(ISTEXT(A13),A13="")),"",IF(OR(OR(ISBLANK(I13),AND(ISTEXT(I13),I13="")),OR(ISBLANK(H13),AND(ISTEXT(H13),H13=""))),"",ROUND(I13*(1+H13),0)))</f>
      </c>
      <c r="K13" s="51" t="str">
        <f>IF(OR(ISBLANK(A13),AND(ISTEXT(A13),A13="")),"",IF(COUNTIFS($A$8:$A$27,A13)&gt;1,"Duplicate ID",IF(OR(OR(ISBLANK(B13),AND(ISTEXT(B13),B13="")),OR(ISBLANK(I13),AND(ISTEXT(I13),I13="")),OR(ISBLANK(C13),AND(ISTEXT(C13),C13=""))),"Check inputs",IF(C13&lt;&gt;"Same","Scope on hold","Like-for-like amount"))))</f>
      </c>
    </row>
    <row r="14" ht="47" customHeight="1">
      <c r="A14" s="18"/>
      <c r="B14" s="19"/>
      <c r="C14" s="19"/>
      <c r="D14" s="48"/>
      <c r="E14" s="48"/>
      <c r="F14" s="48"/>
      <c r="G14" s="19"/>
      <c r="H14" s="49"/>
      <c r="I14" s="50" t="str">
        <f>IF(OR(ISBLANK(A14),AND(ISTEXT(A14),A14="")),"",IF(OR(OR(ISBLANK(D14),AND(ISTEXT(D14),D14="")),OR(ISBLANK(E14),AND(ISTEXT(E14),E14="")),OR(ISBLANK(F14),AND(ISTEXT(F14),F14="")),OR(ISBLANK(G14),AND(ISTEXT(G14),G14="")),OR(ISBLANK(H14),AND(ISTEXT(H14),H14=""))),"",IF(OR(COUNT(D14:F14)&lt;&gt;3,NOT(ISNUMBER(H14)),D14&lt;=0,E14&lt;0,F14&lt;0,H14&lt;0),"",IF(G14="Included",ROUND((D14*E14+F14)/(1+H14),0),IF(G14="Excluded",D14*E14+F14,"")))))</f>
      </c>
      <c r="J14" s="50" t="str">
        <f>IF(OR(ISBLANK(A14),AND(ISTEXT(A14),A14="")),"",IF(OR(OR(ISBLANK(I14),AND(ISTEXT(I14),I14="")),OR(ISBLANK(H14),AND(ISTEXT(H14),H14=""))),"",ROUND(I14*(1+H14),0)))</f>
      </c>
      <c r="K14" s="51" t="str">
        <f>IF(OR(ISBLANK(A14),AND(ISTEXT(A14),A14="")),"",IF(COUNTIFS($A$8:$A$27,A14)&gt;1,"Duplicate ID",IF(OR(OR(ISBLANK(B14),AND(ISTEXT(B14),B14="")),OR(ISBLANK(I14),AND(ISTEXT(I14),I14="")),OR(ISBLANK(C14),AND(ISTEXT(C14),C14=""))),"Check inputs",IF(C14&lt;&gt;"Same","Scope on hold","Like-for-like amount"))))</f>
      </c>
    </row>
    <row r="15" ht="47" customHeight="1">
      <c r="A15" s="18"/>
      <c r="B15" s="19"/>
      <c r="C15" s="19"/>
      <c r="D15" s="48"/>
      <c r="E15" s="48"/>
      <c r="F15" s="48"/>
      <c r="G15" s="19"/>
      <c r="H15" s="49"/>
      <c r="I15" s="50" t="str">
        <f>IF(OR(ISBLANK(A15),AND(ISTEXT(A15),A15="")),"",IF(OR(OR(ISBLANK(D15),AND(ISTEXT(D15),D15="")),OR(ISBLANK(E15),AND(ISTEXT(E15),E15="")),OR(ISBLANK(F15),AND(ISTEXT(F15),F15="")),OR(ISBLANK(G15),AND(ISTEXT(G15),G15="")),OR(ISBLANK(H15),AND(ISTEXT(H15),H15=""))),"",IF(OR(COUNT(D15:F15)&lt;&gt;3,NOT(ISNUMBER(H15)),D15&lt;=0,E15&lt;0,F15&lt;0,H15&lt;0),"",IF(G15="Included",ROUND((D15*E15+F15)/(1+H15),0),IF(G15="Excluded",D15*E15+F15,"")))))</f>
      </c>
      <c r="J15" s="50" t="str">
        <f>IF(OR(ISBLANK(A15),AND(ISTEXT(A15),A15="")),"",IF(OR(OR(ISBLANK(I15),AND(ISTEXT(I15),I15="")),OR(ISBLANK(H15),AND(ISTEXT(H15),H15=""))),"",ROUND(I15*(1+H15),0)))</f>
      </c>
      <c r="K15" s="51" t="str">
        <f>IF(OR(ISBLANK(A15),AND(ISTEXT(A15),A15="")),"",IF(COUNTIFS($A$8:$A$27,A15)&gt;1,"Duplicate ID",IF(OR(OR(ISBLANK(B15),AND(ISTEXT(B15),B15="")),OR(ISBLANK(I15),AND(ISTEXT(I15),I15="")),OR(ISBLANK(C15),AND(ISTEXT(C15),C15=""))),"Check inputs",IF(C15&lt;&gt;"Same","Scope on hold","Like-for-like amount"))))</f>
      </c>
    </row>
    <row r="16" ht="47" customHeight="1">
      <c r="A16" s="18"/>
      <c r="B16" s="19"/>
      <c r="C16" s="19"/>
      <c r="D16" s="48"/>
      <c r="E16" s="48"/>
      <c r="F16" s="48"/>
      <c r="G16" s="19"/>
      <c r="H16" s="49"/>
      <c r="I16" s="50" t="str">
        <f>IF(OR(ISBLANK(A16),AND(ISTEXT(A16),A16="")),"",IF(OR(OR(ISBLANK(D16),AND(ISTEXT(D16),D16="")),OR(ISBLANK(E16),AND(ISTEXT(E16),E16="")),OR(ISBLANK(F16),AND(ISTEXT(F16),F16="")),OR(ISBLANK(G16),AND(ISTEXT(G16),G16="")),OR(ISBLANK(H16),AND(ISTEXT(H16),H16=""))),"",IF(OR(COUNT(D16:F16)&lt;&gt;3,NOT(ISNUMBER(H16)),D16&lt;=0,E16&lt;0,F16&lt;0,H16&lt;0),"",IF(G16="Included",ROUND((D16*E16+F16)/(1+H16),0),IF(G16="Excluded",D16*E16+F16,"")))))</f>
      </c>
      <c r="J16" s="50" t="str">
        <f>IF(OR(ISBLANK(A16),AND(ISTEXT(A16),A16="")),"",IF(OR(OR(ISBLANK(I16),AND(ISTEXT(I16),I16="")),OR(ISBLANK(H16),AND(ISTEXT(H16),H16=""))),"",ROUND(I16*(1+H16),0)))</f>
      </c>
      <c r="K16" s="51" t="str">
        <f>IF(OR(ISBLANK(A16),AND(ISTEXT(A16),A16="")),"",IF(COUNTIFS($A$8:$A$27,A16)&gt;1,"Duplicate ID",IF(OR(OR(ISBLANK(B16),AND(ISTEXT(B16),B16="")),OR(ISBLANK(I16),AND(ISTEXT(I16),I16="")),OR(ISBLANK(C16),AND(ISTEXT(C16),C16=""))),"Check inputs",IF(C16&lt;&gt;"Same","Scope on hold","Like-for-like amount"))))</f>
      </c>
    </row>
    <row r="17" ht="47" customHeight="1">
      <c r="A17" s="18"/>
      <c r="B17" s="19"/>
      <c r="C17" s="19"/>
      <c r="D17" s="48"/>
      <c r="E17" s="48"/>
      <c r="F17" s="48"/>
      <c r="G17" s="19"/>
      <c r="H17" s="49"/>
      <c r="I17" s="50" t="str">
        <f>IF(OR(ISBLANK(A17),AND(ISTEXT(A17),A17="")),"",IF(OR(OR(ISBLANK(D17),AND(ISTEXT(D17),D17="")),OR(ISBLANK(E17),AND(ISTEXT(E17),E17="")),OR(ISBLANK(F17),AND(ISTEXT(F17),F17="")),OR(ISBLANK(G17),AND(ISTEXT(G17),G17="")),OR(ISBLANK(H17),AND(ISTEXT(H17),H17=""))),"",IF(OR(COUNT(D17:F17)&lt;&gt;3,NOT(ISNUMBER(H17)),D17&lt;=0,E17&lt;0,F17&lt;0,H17&lt;0),"",IF(G17="Included",ROUND((D17*E17+F17)/(1+H17),0),IF(G17="Excluded",D17*E17+F17,"")))))</f>
      </c>
      <c r="J17" s="50" t="str">
        <f>IF(OR(ISBLANK(A17),AND(ISTEXT(A17),A17="")),"",IF(OR(OR(ISBLANK(I17),AND(ISTEXT(I17),I17="")),OR(ISBLANK(H17),AND(ISTEXT(H17),H17=""))),"",ROUND(I17*(1+H17),0)))</f>
      </c>
      <c r="K17" s="51" t="str">
        <f>IF(OR(ISBLANK(A17),AND(ISTEXT(A17),A17="")),"",IF(COUNTIFS($A$8:$A$27,A17)&gt;1,"Duplicate ID",IF(OR(OR(ISBLANK(B17),AND(ISTEXT(B17),B17="")),OR(ISBLANK(I17),AND(ISTEXT(I17),I17="")),OR(ISBLANK(C17),AND(ISTEXT(C17),C17=""))),"Check inputs",IF(C17&lt;&gt;"Same","Scope on hold","Like-for-like amount"))))</f>
      </c>
    </row>
    <row r="18" ht="47" customHeight="1">
      <c r="A18" s="18"/>
      <c r="B18" s="19"/>
      <c r="C18" s="19"/>
      <c r="D18" s="48"/>
      <c r="E18" s="48"/>
      <c r="F18" s="48"/>
      <c r="G18" s="19"/>
      <c r="H18" s="49"/>
      <c r="I18" s="50" t="str">
        <f>IF(OR(ISBLANK(A18),AND(ISTEXT(A18),A18="")),"",IF(OR(OR(ISBLANK(D18),AND(ISTEXT(D18),D18="")),OR(ISBLANK(E18),AND(ISTEXT(E18),E18="")),OR(ISBLANK(F18),AND(ISTEXT(F18),F18="")),OR(ISBLANK(G18),AND(ISTEXT(G18),G18="")),OR(ISBLANK(H18),AND(ISTEXT(H18),H18=""))),"",IF(OR(COUNT(D18:F18)&lt;&gt;3,NOT(ISNUMBER(H18)),D18&lt;=0,E18&lt;0,F18&lt;0,H18&lt;0),"",IF(G18="Included",ROUND((D18*E18+F18)/(1+H18),0),IF(G18="Excluded",D18*E18+F18,"")))))</f>
      </c>
      <c r="J18" s="50" t="str">
        <f>IF(OR(ISBLANK(A18),AND(ISTEXT(A18),A18="")),"",IF(OR(OR(ISBLANK(I18),AND(ISTEXT(I18),I18="")),OR(ISBLANK(H18),AND(ISTEXT(H18),H18=""))),"",ROUND(I18*(1+H18),0)))</f>
      </c>
      <c r="K18" s="51" t="str">
        <f>IF(OR(ISBLANK(A18),AND(ISTEXT(A18),A18="")),"",IF(COUNTIFS($A$8:$A$27,A18)&gt;1,"Duplicate ID",IF(OR(OR(ISBLANK(B18),AND(ISTEXT(B18),B18="")),OR(ISBLANK(I18),AND(ISTEXT(I18),I18="")),OR(ISBLANK(C18),AND(ISTEXT(C18),C18=""))),"Check inputs",IF(C18&lt;&gt;"Same","Scope on hold","Like-for-like amount"))))</f>
      </c>
    </row>
    <row r="19" ht="47" customHeight="1">
      <c r="A19" s="18"/>
      <c r="B19" s="19"/>
      <c r="C19" s="19"/>
      <c r="D19" s="48"/>
      <c r="E19" s="48"/>
      <c r="F19" s="48"/>
      <c r="G19" s="19"/>
      <c r="H19" s="49"/>
      <c r="I19" s="50" t="str">
        <f>IF(OR(ISBLANK(A19),AND(ISTEXT(A19),A19="")),"",IF(OR(OR(ISBLANK(D19),AND(ISTEXT(D19),D19="")),OR(ISBLANK(E19),AND(ISTEXT(E19),E19="")),OR(ISBLANK(F19),AND(ISTEXT(F19),F19="")),OR(ISBLANK(G19),AND(ISTEXT(G19),G19="")),OR(ISBLANK(H19),AND(ISTEXT(H19),H19=""))),"",IF(OR(COUNT(D19:F19)&lt;&gt;3,NOT(ISNUMBER(H19)),D19&lt;=0,E19&lt;0,F19&lt;0,H19&lt;0),"",IF(G19="Included",ROUND((D19*E19+F19)/(1+H19),0),IF(G19="Excluded",D19*E19+F19,"")))))</f>
      </c>
      <c r="J19" s="50" t="str">
        <f>IF(OR(ISBLANK(A19),AND(ISTEXT(A19),A19="")),"",IF(OR(OR(ISBLANK(I19),AND(ISTEXT(I19),I19="")),OR(ISBLANK(H19),AND(ISTEXT(H19),H19=""))),"",ROUND(I19*(1+H19),0)))</f>
      </c>
      <c r="K19" s="51" t="str">
        <f>IF(OR(ISBLANK(A19),AND(ISTEXT(A19),A19="")),"",IF(COUNTIFS($A$8:$A$27,A19)&gt;1,"Duplicate ID",IF(OR(OR(ISBLANK(B19),AND(ISTEXT(B19),B19="")),OR(ISBLANK(I19),AND(ISTEXT(I19),I19="")),OR(ISBLANK(C19),AND(ISTEXT(C19),C19=""))),"Check inputs",IF(C19&lt;&gt;"Same","Scope on hold","Like-for-like amount"))))</f>
      </c>
    </row>
    <row r="20" ht="47" customHeight="1">
      <c r="A20" s="18"/>
      <c r="B20" s="19"/>
      <c r="C20" s="19"/>
      <c r="D20" s="48"/>
      <c r="E20" s="48"/>
      <c r="F20" s="48"/>
      <c r="G20" s="19"/>
      <c r="H20" s="49"/>
      <c r="I20" s="50" t="str">
        <f>IF(OR(ISBLANK(A20),AND(ISTEXT(A20),A20="")),"",IF(OR(OR(ISBLANK(D20),AND(ISTEXT(D20),D20="")),OR(ISBLANK(E20),AND(ISTEXT(E20),E20="")),OR(ISBLANK(F20),AND(ISTEXT(F20),F20="")),OR(ISBLANK(G20),AND(ISTEXT(G20),G20="")),OR(ISBLANK(H20),AND(ISTEXT(H20),H20=""))),"",IF(OR(COUNT(D20:F20)&lt;&gt;3,NOT(ISNUMBER(H20)),D20&lt;=0,E20&lt;0,F20&lt;0,H20&lt;0),"",IF(G20="Included",ROUND((D20*E20+F20)/(1+H20),0),IF(G20="Excluded",D20*E20+F20,"")))))</f>
      </c>
      <c r="J20" s="50" t="str">
        <f>IF(OR(ISBLANK(A20),AND(ISTEXT(A20),A20="")),"",IF(OR(OR(ISBLANK(I20),AND(ISTEXT(I20),I20="")),OR(ISBLANK(H20),AND(ISTEXT(H20),H20=""))),"",ROUND(I20*(1+H20),0)))</f>
      </c>
      <c r="K20" s="51" t="str">
        <f>IF(OR(ISBLANK(A20),AND(ISTEXT(A20),A20="")),"",IF(COUNTIFS($A$8:$A$27,A20)&gt;1,"Duplicate ID",IF(OR(OR(ISBLANK(B20),AND(ISTEXT(B20),B20="")),OR(ISBLANK(I20),AND(ISTEXT(I20),I20="")),OR(ISBLANK(C20),AND(ISTEXT(C20),C20=""))),"Check inputs",IF(C20&lt;&gt;"Same","Scope on hold","Like-for-like amount"))))</f>
      </c>
    </row>
    <row r="21" ht="47" customHeight="1">
      <c r="A21" s="18"/>
      <c r="B21" s="19"/>
      <c r="C21" s="19"/>
      <c r="D21" s="48"/>
      <c r="E21" s="48"/>
      <c r="F21" s="48"/>
      <c r="G21" s="19"/>
      <c r="H21" s="49"/>
      <c r="I21" s="50" t="str">
        <f>IF(OR(ISBLANK(A21),AND(ISTEXT(A21),A21="")),"",IF(OR(OR(ISBLANK(D21),AND(ISTEXT(D21),D21="")),OR(ISBLANK(E21),AND(ISTEXT(E21),E21="")),OR(ISBLANK(F21),AND(ISTEXT(F21),F21="")),OR(ISBLANK(G21),AND(ISTEXT(G21),G21="")),OR(ISBLANK(H21),AND(ISTEXT(H21),H21=""))),"",IF(OR(COUNT(D21:F21)&lt;&gt;3,NOT(ISNUMBER(H21)),D21&lt;=0,E21&lt;0,F21&lt;0,H21&lt;0),"",IF(G21="Included",ROUND((D21*E21+F21)/(1+H21),0),IF(G21="Excluded",D21*E21+F21,"")))))</f>
      </c>
      <c r="J21" s="50" t="str">
        <f>IF(OR(ISBLANK(A21),AND(ISTEXT(A21),A21="")),"",IF(OR(OR(ISBLANK(I21),AND(ISTEXT(I21),I21="")),OR(ISBLANK(H21),AND(ISTEXT(H21),H21=""))),"",ROUND(I21*(1+H21),0)))</f>
      </c>
      <c r="K21" s="51" t="str">
        <f>IF(OR(ISBLANK(A21),AND(ISTEXT(A21),A21="")),"",IF(COUNTIFS($A$8:$A$27,A21)&gt;1,"Duplicate ID",IF(OR(OR(ISBLANK(B21),AND(ISTEXT(B21),B21="")),OR(ISBLANK(I21),AND(ISTEXT(I21),I21="")),OR(ISBLANK(C21),AND(ISTEXT(C21),C21=""))),"Check inputs",IF(C21&lt;&gt;"Same","Scope on hold","Like-for-like amount"))))</f>
      </c>
    </row>
    <row r="22" ht="47" customHeight="1">
      <c r="A22" s="18"/>
      <c r="B22" s="19"/>
      <c r="C22" s="19"/>
      <c r="D22" s="48"/>
      <c r="E22" s="48"/>
      <c r="F22" s="48"/>
      <c r="G22" s="19"/>
      <c r="H22" s="49"/>
      <c r="I22" s="50" t="str">
        <f>IF(OR(ISBLANK(A22),AND(ISTEXT(A22),A22="")),"",IF(OR(OR(ISBLANK(D22),AND(ISTEXT(D22),D22="")),OR(ISBLANK(E22),AND(ISTEXT(E22),E22="")),OR(ISBLANK(F22),AND(ISTEXT(F22),F22="")),OR(ISBLANK(G22),AND(ISTEXT(G22),G22="")),OR(ISBLANK(H22),AND(ISTEXT(H22),H22=""))),"",IF(OR(COUNT(D22:F22)&lt;&gt;3,NOT(ISNUMBER(H22)),D22&lt;=0,E22&lt;0,F22&lt;0,H22&lt;0),"",IF(G22="Included",ROUND((D22*E22+F22)/(1+H22),0),IF(G22="Excluded",D22*E22+F22,"")))))</f>
      </c>
      <c r="J22" s="50" t="str">
        <f>IF(OR(ISBLANK(A22),AND(ISTEXT(A22),A22="")),"",IF(OR(OR(ISBLANK(I22),AND(ISTEXT(I22),I22="")),OR(ISBLANK(H22),AND(ISTEXT(H22),H22=""))),"",ROUND(I22*(1+H22),0)))</f>
      </c>
      <c r="K22" s="51" t="str">
        <f>IF(OR(ISBLANK(A22),AND(ISTEXT(A22),A22="")),"",IF(COUNTIFS($A$8:$A$27,A22)&gt;1,"Duplicate ID",IF(OR(OR(ISBLANK(B22),AND(ISTEXT(B22),B22="")),OR(ISBLANK(I22),AND(ISTEXT(I22),I22="")),OR(ISBLANK(C22),AND(ISTEXT(C22),C22=""))),"Check inputs",IF(C22&lt;&gt;"Same","Scope on hold","Like-for-like amount"))))</f>
      </c>
    </row>
    <row r="23" ht="47" customHeight="1">
      <c r="A23" s="18"/>
      <c r="B23" s="19"/>
      <c r="C23" s="19"/>
      <c r="D23" s="48"/>
      <c r="E23" s="48"/>
      <c r="F23" s="48"/>
      <c r="G23" s="19"/>
      <c r="H23" s="49"/>
      <c r="I23" s="50" t="str">
        <f>IF(OR(ISBLANK(A23),AND(ISTEXT(A23),A23="")),"",IF(OR(OR(ISBLANK(D23),AND(ISTEXT(D23),D23="")),OR(ISBLANK(E23),AND(ISTEXT(E23),E23="")),OR(ISBLANK(F23),AND(ISTEXT(F23),F23="")),OR(ISBLANK(G23),AND(ISTEXT(G23),G23="")),OR(ISBLANK(H23),AND(ISTEXT(H23),H23=""))),"",IF(OR(COUNT(D23:F23)&lt;&gt;3,NOT(ISNUMBER(H23)),D23&lt;=0,E23&lt;0,F23&lt;0,H23&lt;0),"",IF(G23="Included",ROUND((D23*E23+F23)/(1+H23),0),IF(G23="Excluded",D23*E23+F23,"")))))</f>
      </c>
      <c r="J23" s="50" t="str">
        <f>IF(OR(ISBLANK(A23),AND(ISTEXT(A23),A23="")),"",IF(OR(OR(ISBLANK(I23),AND(ISTEXT(I23),I23="")),OR(ISBLANK(H23),AND(ISTEXT(H23),H23=""))),"",ROUND(I23*(1+H23),0)))</f>
      </c>
      <c r="K23" s="51" t="str">
        <f>IF(OR(ISBLANK(A23),AND(ISTEXT(A23),A23="")),"",IF(COUNTIFS($A$8:$A$27,A23)&gt;1,"Duplicate ID",IF(OR(OR(ISBLANK(B23),AND(ISTEXT(B23),B23="")),OR(ISBLANK(I23),AND(ISTEXT(I23),I23="")),OR(ISBLANK(C23),AND(ISTEXT(C23),C23=""))),"Check inputs",IF(C23&lt;&gt;"Same","Scope on hold","Like-for-like amount"))))</f>
      </c>
    </row>
    <row r="24" ht="47" customHeight="1">
      <c r="A24" s="18"/>
      <c r="B24" s="19"/>
      <c r="C24" s="19"/>
      <c r="D24" s="48"/>
      <c r="E24" s="48"/>
      <c r="F24" s="48"/>
      <c r="G24" s="19"/>
      <c r="H24" s="49"/>
      <c r="I24" s="50" t="str">
        <f>IF(OR(ISBLANK(A24),AND(ISTEXT(A24),A24="")),"",IF(OR(OR(ISBLANK(D24),AND(ISTEXT(D24),D24="")),OR(ISBLANK(E24),AND(ISTEXT(E24),E24="")),OR(ISBLANK(F24),AND(ISTEXT(F24),F24="")),OR(ISBLANK(G24),AND(ISTEXT(G24),G24="")),OR(ISBLANK(H24),AND(ISTEXT(H24),H24=""))),"",IF(OR(COUNT(D24:F24)&lt;&gt;3,NOT(ISNUMBER(H24)),D24&lt;=0,E24&lt;0,F24&lt;0,H24&lt;0),"",IF(G24="Included",ROUND((D24*E24+F24)/(1+H24),0),IF(G24="Excluded",D24*E24+F24,"")))))</f>
      </c>
      <c r="J24" s="50" t="str">
        <f>IF(OR(ISBLANK(A24),AND(ISTEXT(A24),A24="")),"",IF(OR(OR(ISBLANK(I24),AND(ISTEXT(I24),I24="")),OR(ISBLANK(H24),AND(ISTEXT(H24),H24=""))),"",ROUND(I24*(1+H24),0)))</f>
      </c>
      <c r="K24" s="51" t="str">
        <f>IF(OR(ISBLANK(A24),AND(ISTEXT(A24),A24="")),"",IF(COUNTIFS($A$8:$A$27,A24)&gt;1,"Duplicate ID",IF(OR(OR(ISBLANK(B24),AND(ISTEXT(B24),B24="")),OR(ISBLANK(I24),AND(ISTEXT(I24),I24="")),OR(ISBLANK(C24),AND(ISTEXT(C24),C24=""))),"Check inputs",IF(C24&lt;&gt;"Same","Scope on hold","Like-for-like amount"))))</f>
      </c>
    </row>
    <row r="25" ht="47" customHeight="1">
      <c r="A25" s="18"/>
      <c r="B25" s="19"/>
      <c r="C25" s="19"/>
      <c r="D25" s="48"/>
      <c r="E25" s="48"/>
      <c r="F25" s="48"/>
      <c r="G25" s="19"/>
      <c r="H25" s="49"/>
      <c r="I25" s="50" t="str">
        <f>IF(OR(ISBLANK(A25),AND(ISTEXT(A25),A25="")),"",IF(OR(OR(ISBLANK(D25),AND(ISTEXT(D25),D25="")),OR(ISBLANK(E25),AND(ISTEXT(E25),E25="")),OR(ISBLANK(F25),AND(ISTEXT(F25),F25="")),OR(ISBLANK(G25),AND(ISTEXT(G25),G25="")),OR(ISBLANK(H25),AND(ISTEXT(H25),H25=""))),"",IF(OR(COUNT(D25:F25)&lt;&gt;3,NOT(ISNUMBER(H25)),D25&lt;=0,E25&lt;0,F25&lt;0,H25&lt;0),"",IF(G25="Included",ROUND((D25*E25+F25)/(1+H25),0),IF(G25="Excluded",D25*E25+F25,"")))))</f>
      </c>
      <c r="J25" s="50" t="str">
        <f>IF(OR(ISBLANK(A25),AND(ISTEXT(A25),A25="")),"",IF(OR(OR(ISBLANK(I25),AND(ISTEXT(I25),I25="")),OR(ISBLANK(H25),AND(ISTEXT(H25),H25=""))),"",ROUND(I25*(1+H25),0)))</f>
      </c>
      <c r="K25" s="51" t="str">
        <f>IF(OR(ISBLANK(A25),AND(ISTEXT(A25),A25="")),"",IF(COUNTIFS($A$8:$A$27,A25)&gt;1,"Duplicate ID",IF(OR(OR(ISBLANK(B25),AND(ISTEXT(B25),B25="")),OR(ISBLANK(I25),AND(ISTEXT(I25),I25="")),OR(ISBLANK(C25),AND(ISTEXT(C25),C25=""))),"Check inputs",IF(C25&lt;&gt;"Same","Scope on hold","Like-for-like amount"))))</f>
      </c>
    </row>
    <row r="26" ht="47" customHeight="1">
      <c r="A26" s="18"/>
      <c r="B26" s="19"/>
      <c r="C26" s="19"/>
      <c r="D26" s="48"/>
      <c r="E26" s="48"/>
      <c r="F26" s="48"/>
      <c r="G26" s="19"/>
      <c r="H26" s="49"/>
      <c r="I26" s="50" t="str">
        <f>IF(OR(ISBLANK(A26),AND(ISTEXT(A26),A26="")),"",IF(OR(OR(ISBLANK(D26),AND(ISTEXT(D26),D26="")),OR(ISBLANK(E26),AND(ISTEXT(E26),E26="")),OR(ISBLANK(F26),AND(ISTEXT(F26),F26="")),OR(ISBLANK(G26),AND(ISTEXT(G26),G26="")),OR(ISBLANK(H26),AND(ISTEXT(H26),H26=""))),"",IF(OR(COUNT(D26:F26)&lt;&gt;3,NOT(ISNUMBER(H26)),D26&lt;=0,E26&lt;0,F26&lt;0,H26&lt;0),"",IF(G26="Included",ROUND((D26*E26+F26)/(1+H26),0),IF(G26="Excluded",D26*E26+F26,"")))))</f>
      </c>
      <c r="J26" s="50" t="str">
        <f>IF(OR(ISBLANK(A26),AND(ISTEXT(A26),A26="")),"",IF(OR(OR(ISBLANK(I26),AND(ISTEXT(I26),I26="")),OR(ISBLANK(H26),AND(ISTEXT(H26),H26=""))),"",ROUND(I26*(1+H26),0)))</f>
      </c>
      <c r="K26" s="51" t="str">
        <f>IF(OR(ISBLANK(A26),AND(ISTEXT(A26),A26="")),"",IF(COUNTIFS($A$8:$A$27,A26)&gt;1,"Duplicate ID",IF(OR(OR(ISBLANK(B26),AND(ISTEXT(B26),B26="")),OR(ISBLANK(I26),AND(ISTEXT(I26),I26="")),OR(ISBLANK(C26),AND(ISTEXT(C26),C26=""))),"Check inputs",IF(C26&lt;&gt;"Same","Scope on hold","Like-for-like amount"))))</f>
      </c>
    </row>
    <row r="27" ht="47" customHeight="1">
      <c r="A27" s="21"/>
      <c r="B27" s="22"/>
      <c r="C27" s="22"/>
      <c r="D27" s="52"/>
      <c r="E27" s="52"/>
      <c r="F27" s="52"/>
      <c r="G27" s="22"/>
      <c r="H27" s="53"/>
      <c r="I27" s="54" t="str">
        <f>IF(OR(ISBLANK(A27),AND(ISTEXT(A27),A27="")),"",IF(OR(OR(ISBLANK(D27),AND(ISTEXT(D27),D27="")),OR(ISBLANK(E27),AND(ISTEXT(E27),E27="")),OR(ISBLANK(F27),AND(ISTEXT(F27),F27="")),OR(ISBLANK(G27),AND(ISTEXT(G27),G27="")),OR(ISBLANK(H27),AND(ISTEXT(H27),H27=""))),"",IF(OR(COUNT(D27:F27)&lt;&gt;3,NOT(ISNUMBER(H27)),D27&lt;=0,E27&lt;0,F27&lt;0,H27&lt;0),"",IF(G27="Included",ROUND((D27*E27+F27)/(1+H27),0),IF(G27="Excluded",D27*E27+F27,"")))))</f>
      </c>
      <c r="J27" s="54" t="str">
        <f>IF(OR(ISBLANK(A27),AND(ISTEXT(A27),A27="")),"",IF(OR(OR(ISBLANK(I27),AND(ISTEXT(I27),I27="")),OR(ISBLANK(H27),AND(ISTEXT(H27),H27=""))),"",ROUND(I27*(1+H27),0)))</f>
      </c>
      <c r="K27" s="55" t="str">
        <f>IF(OR(ISBLANK(A27),AND(ISTEXT(A27),A27="")),"",IF(COUNTIFS($A$8:$A$27,A27)&gt;1,"Duplicate ID",IF(OR(OR(ISBLANK(B27),AND(ISTEXT(B27),B27="")),OR(ISBLANK(I27),AND(ISTEXT(I27),I27="")),OR(ISBLANK(C27),AND(ISTEXT(C27),C27=""))),"Check inputs",IF(C27&lt;&gt;"Same","Scope on hold","Like-for-like amount"))))</f>
      </c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>
    <mergeCell ref="A2:K2"/>
    <mergeCell ref="A3:K3"/>
    <mergeCell ref="A4:K4"/>
    <mergeCell ref="A5:K5"/>
    <mergeCell ref="A29:K29"/>
  </mergeCells>
  <conditionalFormatting sqref="K8:K27">
    <cfRule type="containsText" dxfId="0" priority="1" operator="containsText" text="Check"/>
    <cfRule type="containsText" dxfId="1" priority="2" operator="containsText" text="hold"/>
    <cfRule type="containsText" dxfId="2" priority="3" operator="containsText" text="pending"/>
    <cfRule type="containsText" dxfId="3" priority="4" operator="containsText" text="overlap"/>
    <cfRule type="containsText" dxfId="4" priority="5" operator="containsText" text="exceed"/>
    <cfRule type="containsText" dxfId="5" priority="6" operator="containsText" text="Outside"/>
    <cfRule type="containsText" dxfId="6" priority="7" operator="containsText" text="short"/>
    <cfRule type="containsText" dxfId="7" priority="8" operator="containsText" text="Investigate"/>
    <cfRule type="containsText" dxfId="8" priority="9" operator="containsText" text="Duplicate"/>
    <cfRule type="containsText" dxfId="9" priority="10" operator="containsText" text="Resolve"/>
    <cfRule type="containsText" dxfId="10" priority="11" operator="containsText" text="Reconcile"/>
  </conditionalFormatting>
  <dataValidations count="2">
    <dataValidation type="list" sqref="C8:C27">
      <formula1>"Same,Hold"</formula1>
    </dataValidation>
    <dataValidation type="list" sqref="G8:G27">
      <formula1>"Excluded,Included"</formula1>
    </dataValidation>
  </dataValidations>
  <printOptions headings="0" gridLines="0"/>
  <pageMargins left="0.25" right="0.25" top="0.4" bottom="0.4" header="0.2" footer="0.2"/>
  <pageSetup paperSize="8" orientation="landscape" scale="100"/>
  <tableParts count="1">
    <tablePart ns1:id="R77bf55bf9b1f43f7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6" hidden="0" customWidth="1"/>
    <col min="2" max="2" width="25" hidden="0" customWidth="1"/>
    <col min="3" max="3" width="15" hidden="0" customWidth="1"/>
    <col min="4" max="4" width="13" hidden="0" customWidth="1"/>
    <col min="5" max="5" width="19" hidden="0" customWidth="1"/>
    <col min="6" max="6" width="19" hidden="0" customWidth="1"/>
    <col min="7" max="7" width="15" hidden="0" customWidth="1"/>
    <col min="8" max="8" width="12" hidden="0" customWidth="1"/>
    <col min="9" max="9" width="21" hidden="0" customWidth="1"/>
    <col min="10" max="10" width="21" hidden="0" customWidth="1"/>
    <col min="11" max="11" width="2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2" customHeight="1">
      <c r="A2" s="5" t="str">
        <v>Compare quotes for the same work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8" customHeight="1">
      <c r="A3" s="6" t="str">
        <v>Separate fictional calculation case from the Example sheet. Formula results update when yellow inputs change.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38" customHeight="1">
      <c r="A4" s="3" t="str">
        <v>Enter 0 only when the supplier confirms no extra cost. Leave unanswered costs blank. Compare quotes that cover the same work.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38" customHeight="1">
      <c r="A5" s="3" t="str">
        <v>The calculation example uses fictional amounts in KRW. Keep currencies separate and enter the tax rate shown on the quotation.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49" customHeight="1">
      <c r="A7" s="11" t="str">
        <v>Quote reference</v>
      </c>
      <c r="B7" s="12" t="str">
        <v>Supplier and item</v>
      </c>
      <c r="C7" s="12" t="str">
        <v>Same work covered?</v>
      </c>
      <c r="D7" s="12" t="str">
        <v>Quantity</v>
      </c>
      <c r="E7" s="12" t="str">
        <v>Unit price (KRW)</v>
      </c>
      <c r="F7" s="12" t="str">
        <v>Extra cost (KRW)</v>
      </c>
      <c r="G7" s="12" t="str">
        <v>Tax included?</v>
      </c>
      <c r="H7" s="12" t="str">
        <v>Tax rate</v>
      </c>
      <c r="I7" s="12" t="str">
        <v>Total before tax (KRW)</v>
      </c>
      <c r="J7" s="12" t="str">
        <v>Total with tax (KRW)</v>
      </c>
      <c r="K7" s="13" t="str">
        <v>Comparison status</v>
      </c>
    </row>
    <row r="8" ht="47" customHeight="1">
      <c r="A8" s="15" t="str">
        <v>Q-01</v>
      </c>
      <c r="B8" s="16" t="str">
        <v>Supplier A equipment / crew</v>
      </c>
      <c r="C8" s="16" t="str">
        <v>Same</v>
      </c>
      <c r="D8" s="44" t="n">
        <v>2</v>
      </c>
      <c r="E8" s="44" t="n">
        <v>1200000</v>
      </c>
      <c r="F8" s="44" t="n">
        <v>300000</v>
      </c>
      <c r="G8" s="16" t="str">
        <v>Excluded</v>
      </c>
      <c r="H8" s="45" t="n">
        <v>0.1</v>
      </c>
      <c r="I8" s="46" t="n">
        <f>IF(OR(ISBLANK(A8),AND(ISTEXT(A8),A8="")),"",IF(OR(OR(ISBLANK(D8),AND(ISTEXT(D8),D8="")),OR(ISBLANK(E8),AND(ISTEXT(E8),E8="")),OR(ISBLANK(F8),AND(ISTEXT(F8),F8="")),OR(ISBLANK(G8),AND(ISTEXT(G8),G8="")),OR(ISBLANK(H8),AND(ISTEXT(H8),H8=""))),"",IF(OR(COUNT(D8:F8)&lt;&gt;3,NOT(ISNUMBER(H8)),D8&lt;=0,E8&lt;0,F8&lt;0,H8&lt;0),"",IF(G8="Included",ROUND((D8*E8+F8)/(1+H8),0),IF(G8="Excluded",D8*E8+F8,"")))))</f>
        <v>2700000</v>
      </c>
      <c r="J8" s="46" t="n">
        <f>IF(OR(ISBLANK(A8),AND(ISTEXT(A8),A8="")),"",IF(OR(OR(ISBLANK(I8),AND(ISTEXT(I8),I8="")),OR(ISBLANK(H8),AND(ISTEXT(H8),H8=""))),"",ROUND(I8*(1+H8),0)))</f>
        <v>2970000</v>
      </c>
      <c r="K8" s="47" t="str">
        <f>IF(OR(ISBLANK(A8),AND(ISTEXT(A8),A8="")),"",IF(COUNTIFS($A$8:$A$27,A8)&gt;1,"Duplicate ID",IF(OR(OR(ISBLANK(B8),AND(ISTEXT(B8),B8="")),OR(ISBLANK(I8),AND(ISTEXT(I8),I8="")),OR(ISBLANK(C8),AND(ISTEXT(C8),C8=""))),"Check inputs",IF(C8&lt;&gt;"Same","Scope on hold","Like-for-like amount"))))</f>
        <v>Like-for-like amount</v>
      </c>
    </row>
    <row r="9" ht="47" customHeight="1">
      <c r="A9" s="18" t="str">
        <v>Q-02</v>
      </c>
      <c r="B9" s="19" t="str">
        <v>Supplier B same equipment and crew</v>
      </c>
      <c r="C9" s="19" t="str">
        <v>Same</v>
      </c>
      <c r="D9" s="48" t="n">
        <v>2</v>
      </c>
      <c r="E9" s="48" t="n">
        <v>1320000</v>
      </c>
      <c r="F9" s="48" t="n">
        <v>330000</v>
      </c>
      <c r="G9" s="19" t="str">
        <v>Included</v>
      </c>
      <c r="H9" s="49" t="n">
        <v>0.1</v>
      </c>
      <c r="I9" s="50" t="n">
        <f>IF(OR(ISBLANK(A9),AND(ISTEXT(A9),A9="")),"",IF(OR(OR(ISBLANK(D9),AND(ISTEXT(D9),D9="")),OR(ISBLANK(E9),AND(ISTEXT(E9),E9="")),OR(ISBLANK(F9),AND(ISTEXT(F9),F9="")),OR(ISBLANK(G9),AND(ISTEXT(G9),G9="")),OR(ISBLANK(H9),AND(ISTEXT(H9),H9=""))),"",IF(OR(COUNT(D9:F9)&lt;&gt;3,NOT(ISNUMBER(H9)),D9&lt;=0,E9&lt;0,F9&lt;0,H9&lt;0),"",IF(G9="Included",ROUND((D9*E9+F9)/(1+H9),0),IF(G9="Excluded",D9*E9+F9,"")))))</f>
        <v>2700000</v>
      </c>
      <c r="J9" s="50" t="n">
        <f>IF(OR(ISBLANK(A9),AND(ISTEXT(A9),A9="")),"",IF(OR(OR(ISBLANK(I9),AND(ISTEXT(I9),I9="")),OR(ISBLANK(H9),AND(ISTEXT(H9),H9=""))),"",ROUND(I9*(1+H9),0)))</f>
        <v>2970000</v>
      </c>
      <c r="K9" s="51" t="str">
        <f>IF(OR(ISBLANK(A9),AND(ISTEXT(A9),A9="")),"",IF(COUNTIFS($A$8:$A$27,A9)&gt;1,"Duplicate ID",IF(OR(OR(ISBLANK(B9),AND(ISTEXT(B9),B9="")),OR(ISBLANK(I9),AND(ISTEXT(I9),I9="")),OR(ISBLANK(C9),AND(ISTEXT(C9),C9=""))),"Check inputs",IF(C9&lt;&gt;"Same","Scope on hold","Like-for-like amount"))))</f>
        <v>Like-for-like amount</v>
      </c>
    </row>
    <row r="10" ht="47" customHeight="1">
      <c r="A10" s="18" t="str">
        <v>Q-03</v>
      </c>
      <c r="B10" s="19" t="str">
        <v>Supplier C transport cost unanswered</v>
      </c>
      <c r="C10" s="19" t="str">
        <v>Hold</v>
      </c>
      <c r="D10" s="48" t="n">
        <v>2</v>
      </c>
      <c r="E10" s="48" t="n">
        <v>1100000</v>
      </c>
      <c r="F10" s="48"/>
      <c r="G10" s="19" t="str">
        <v>Excluded</v>
      </c>
      <c r="H10" s="49" t="n">
        <v>0.1</v>
      </c>
      <c r="I10" s="50" t="str">
        <f>IF(OR(ISBLANK(A10),AND(ISTEXT(A10),A10="")),"",IF(OR(OR(ISBLANK(D10),AND(ISTEXT(D10),D10="")),OR(ISBLANK(E10),AND(ISTEXT(E10),E10="")),OR(ISBLANK(F10),AND(ISTEXT(F10),F10="")),OR(ISBLANK(G10),AND(ISTEXT(G10),G10="")),OR(ISBLANK(H10),AND(ISTEXT(H10),H10=""))),"",IF(OR(COUNT(D10:F10)&lt;&gt;3,NOT(ISNUMBER(H10)),D10&lt;=0,E10&lt;0,F10&lt;0,H10&lt;0),"",IF(G10="Included",ROUND((D10*E10+F10)/(1+H10),0),IF(G10="Excluded",D10*E10+F10,"")))))</f>
      </c>
      <c r="J10" s="50" t="str">
        <f>IF(OR(ISBLANK(A10),AND(ISTEXT(A10),A10="")),"",IF(OR(OR(ISBLANK(I10),AND(ISTEXT(I10),I10="")),OR(ISBLANK(H10),AND(ISTEXT(H10),H10=""))),"",ROUND(I10*(1+H10),0)))</f>
      </c>
      <c r="K10" s="51" t="str">
        <f>IF(OR(ISBLANK(A10),AND(ISTEXT(A10),A10="")),"",IF(COUNTIFS($A$8:$A$27,A10)&gt;1,"Duplicate ID",IF(OR(OR(ISBLANK(B10),AND(ISTEXT(B10),B10="")),OR(ISBLANK(I10),AND(ISTEXT(I10),I10="")),OR(ISBLANK(C10),AND(ISTEXT(C10),C10=""))),"Check inputs",IF(C10&lt;&gt;"Same","Scope on hold","Like-for-like amount"))))</f>
        <v>Check inputs</v>
      </c>
    </row>
    <row r="11" ht="47" customHeight="1">
      <c r="A11" s="18"/>
      <c r="B11" s="19"/>
      <c r="C11" s="19"/>
      <c r="D11" s="48"/>
      <c r="E11" s="48"/>
      <c r="F11" s="48"/>
      <c r="G11" s="19"/>
      <c r="H11" s="49"/>
      <c r="I11" s="50" t="str">
        <f>IF(OR(ISBLANK(A11),AND(ISTEXT(A11),A11="")),"",IF(OR(OR(ISBLANK(D11),AND(ISTEXT(D11),D11="")),OR(ISBLANK(E11),AND(ISTEXT(E11),E11="")),OR(ISBLANK(F11),AND(ISTEXT(F11),F11="")),OR(ISBLANK(G11),AND(ISTEXT(G11),G11="")),OR(ISBLANK(H11),AND(ISTEXT(H11),H11=""))),"",IF(OR(COUNT(D11:F11)&lt;&gt;3,NOT(ISNUMBER(H11)),D11&lt;=0,E11&lt;0,F11&lt;0,H11&lt;0),"",IF(G11="Included",ROUND((D11*E11+F11)/(1+H11),0),IF(G11="Excluded",D11*E11+F11,"")))))</f>
      </c>
      <c r="J11" s="50" t="str">
        <f>IF(OR(ISBLANK(A11),AND(ISTEXT(A11),A11="")),"",IF(OR(OR(ISBLANK(I11),AND(ISTEXT(I11),I11="")),OR(ISBLANK(H11),AND(ISTEXT(H11),H11=""))),"",ROUND(I11*(1+H11),0)))</f>
      </c>
      <c r="K11" s="51" t="str">
        <f>IF(OR(ISBLANK(A11),AND(ISTEXT(A11),A11="")),"",IF(COUNTIFS($A$8:$A$27,A11)&gt;1,"Duplicate ID",IF(OR(OR(ISBLANK(B11),AND(ISTEXT(B11),B11="")),OR(ISBLANK(I11),AND(ISTEXT(I11),I11="")),OR(ISBLANK(C11),AND(ISTEXT(C11),C11=""))),"Check inputs",IF(C11&lt;&gt;"Same","Scope on hold","Like-for-like amount"))))</f>
      </c>
    </row>
    <row r="12" ht="47" customHeight="1">
      <c r="A12" s="18"/>
      <c r="B12" s="19"/>
      <c r="C12" s="19"/>
      <c r="D12" s="48"/>
      <c r="E12" s="48"/>
      <c r="F12" s="48"/>
      <c r="G12" s="19"/>
      <c r="H12" s="49"/>
      <c r="I12" s="50" t="str">
        <f>IF(OR(ISBLANK(A12),AND(ISTEXT(A12),A12="")),"",IF(OR(OR(ISBLANK(D12),AND(ISTEXT(D12),D12="")),OR(ISBLANK(E12),AND(ISTEXT(E12),E12="")),OR(ISBLANK(F12),AND(ISTEXT(F12),F12="")),OR(ISBLANK(G12),AND(ISTEXT(G12),G12="")),OR(ISBLANK(H12),AND(ISTEXT(H12),H12=""))),"",IF(OR(COUNT(D12:F12)&lt;&gt;3,NOT(ISNUMBER(H12)),D12&lt;=0,E12&lt;0,F12&lt;0,H12&lt;0),"",IF(G12="Included",ROUND((D12*E12+F12)/(1+H12),0),IF(G12="Excluded",D12*E12+F12,"")))))</f>
      </c>
      <c r="J12" s="50" t="str">
        <f>IF(OR(ISBLANK(A12),AND(ISTEXT(A12),A12="")),"",IF(OR(OR(ISBLANK(I12),AND(ISTEXT(I12),I12="")),OR(ISBLANK(H12),AND(ISTEXT(H12),H12=""))),"",ROUND(I12*(1+H12),0)))</f>
      </c>
      <c r="K12" s="51" t="str">
        <f>IF(OR(ISBLANK(A12),AND(ISTEXT(A12),A12="")),"",IF(COUNTIFS($A$8:$A$27,A12)&gt;1,"Duplicate ID",IF(OR(OR(ISBLANK(B12),AND(ISTEXT(B12),B12="")),OR(ISBLANK(I12),AND(ISTEXT(I12),I12="")),OR(ISBLANK(C12),AND(ISTEXT(C12),C12=""))),"Check inputs",IF(C12&lt;&gt;"Same","Scope on hold","Like-for-like amount"))))</f>
      </c>
    </row>
    <row r="13" ht="47" customHeight="1">
      <c r="A13" s="18"/>
      <c r="B13" s="19"/>
      <c r="C13" s="19"/>
      <c r="D13" s="48"/>
      <c r="E13" s="48"/>
      <c r="F13" s="48"/>
      <c r="G13" s="19"/>
      <c r="H13" s="49"/>
      <c r="I13" s="50" t="str">
        <f>IF(OR(ISBLANK(A13),AND(ISTEXT(A13),A13="")),"",IF(OR(OR(ISBLANK(D13),AND(ISTEXT(D13),D13="")),OR(ISBLANK(E13),AND(ISTEXT(E13),E13="")),OR(ISBLANK(F13),AND(ISTEXT(F13),F13="")),OR(ISBLANK(G13),AND(ISTEXT(G13),G13="")),OR(ISBLANK(H13),AND(ISTEXT(H13),H13=""))),"",IF(OR(COUNT(D13:F13)&lt;&gt;3,NOT(ISNUMBER(H13)),D13&lt;=0,E13&lt;0,F13&lt;0,H13&lt;0),"",IF(G13="Included",ROUND((D13*E13+F13)/(1+H13),0),IF(G13="Excluded",D13*E13+F13,"")))))</f>
      </c>
      <c r="J13" s="50" t="str">
        <f>IF(OR(ISBLANK(A13),AND(ISTEXT(A13),A13="")),"",IF(OR(OR(ISBLANK(I13),AND(ISTEXT(I13),I13="")),OR(ISBLANK(H13),AND(ISTEXT(H13),H13=""))),"",ROUND(I13*(1+H13),0)))</f>
      </c>
      <c r="K13" s="51" t="str">
        <f>IF(OR(ISBLANK(A13),AND(ISTEXT(A13),A13="")),"",IF(COUNTIFS($A$8:$A$27,A13)&gt;1,"Duplicate ID",IF(OR(OR(ISBLANK(B13),AND(ISTEXT(B13),B13="")),OR(ISBLANK(I13),AND(ISTEXT(I13),I13="")),OR(ISBLANK(C13),AND(ISTEXT(C13),C13=""))),"Check inputs",IF(C13&lt;&gt;"Same","Scope on hold","Like-for-like amount"))))</f>
      </c>
    </row>
    <row r="14" ht="47" customHeight="1">
      <c r="A14" s="18"/>
      <c r="B14" s="19"/>
      <c r="C14" s="19"/>
      <c r="D14" s="48"/>
      <c r="E14" s="48"/>
      <c r="F14" s="48"/>
      <c r="G14" s="19"/>
      <c r="H14" s="49"/>
      <c r="I14" s="50" t="str">
        <f>IF(OR(ISBLANK(A14),AND(ISTEXT(A14),A14="")),"",IF(OR(OR(ISBLANK(D14),AND(ISTEXT(D14),D14="")),OR(ISBLANK(E14),AND(ISTEXT(E14),E14="")),OR(ISBLANK(F14),AND(ISTEXT(F14),F14="")),OR(ISBLANK(G14),AND(ISTEXT(G14),G14="")),OR(ISBLANK(H14),AND(ISTEXT(H14),H14=""))),"",IF(OR(COUNT(D14:F14)&lt;&gt;3,NOT(ISNUMBER(H14)),D14&lt;=0,E14&lt;0,F14&lt;0,H14&lt;0),"",IF(G14="Included",ROUND((D14*E14+F14)/(1+H14),0),IF(G14="Excluded",D14*E14+F14,"")))))</f>
      </c>
      <c r="J14" s="50" t="str">
        <f>IF(OR(ISBLANK(A14),AND(ISTEXT(A14),A14="")),"",IF(OR(OR(ISBLANK(I14),AND(ISTEXT(I14),I14="")),OR(ISBLANK(H14),AND(ISTEXT(H14),H14=""))),"",ROUND(I14*(1+H14),0)))</f>
      </c>
      <c r="K14" s="51" t="str">
        <f>IF(OR(ISBLANK(A14),AND(ISTEXT(A14),A14="")),"",IF(COUNTIFS($A$8:$A$27,A14)&gt;1,"Duplicate ID",IF(OR(OR(ISBLANK(B14),AND(ISTEXT(B14),B14="")),OR(ISBLANK(I14),AND(ISTEXT(I14),I14="")),OR(ISBLANK(C14),AND(ISTEXT(C14),C14=""))),"Check inputs",IF(C14&lt;&gt;"Same","Scope on hold","Like-for-like amount"))))</f>
      </c>
    </row>
    <row r="15" ht="47" customHeight="1">
      <c r="A15" s="18"/>
      <c r="B15" s="19"/>
      <c r="C15" s="19"/>
      <c r="D15" s="48"/>
      <c r="E15" s="48"/>
      <c r="F15" s="48"/>
      <c r="G15" s="19"/>
      <c r="H15" s="49"/>
      <c r="I15" s="50" t="str">
        <f>IF(OR(ISBLANK(A15),AND(ISTEXT(A15),A15="")),"",IF(OR(OR(ISBLANK(D15),AND(ISTEXT(D15),D15="")),OR(ISBLANK(E15),AND(ISTEXT(E15),E15="")),OR(ISBLANK(F15),AND(ISTEXT(F15),F15="")),OR(ISBLANK(G15),AND(ISTEXT(G15),G15="")),OR(ISBLANK(H15),AND(ISTEXT(H15),H15=""))),"",IF(OR(COUNT(D15:F15)&lt;&gt;3,NOT(ISNUMBER(H15)),D15&lt;=0,E15&lt;0,F15&lt;0,H15&lt;0),"",IF(G15="Included",ROUND((D15*E15+F15)/(1+H15),0),IF(G15="Excluded",D15*E15+F15,"")))))</f>
      </c>
      <c r="J15" s="50" t="str">
        <f>IF(OR(ISBLANK(A15),AND(ISTEXT(A15),A15="")),"",IF(OR(OR(ISBLANK(I15),AND(ISTEXT(I15),I15="")),OR(ISBLANK(H15),AND(ISTEXT(H15),H15=""))),"",ROUND(I15*(1+H15),0)))</f>
      </c>
      <c r="K15" s="51" t="str">
        <f>IF(OR(ISBLANK(A15),AND(ISTEXT(A15),A15="")),"",IF(COUNTIFS($A$8:$A$27,A15)&gt;1,"Duplicate ID",IF(OR(OR(ISBLANK(B15),AND(ISTEXT(B15),B15="")),OR(ISBLANK(I15),AND(ISTEXT(I15),I15="")),OR(ISBLANK(C15),AND(ISTEXT(C15),C15=""))),"Check inputs",IF(C15&lt;&gt;"Same","Scope on hold","Like-for-like amount"))))</f>
      </c>
    </row>
    <row r="16" ht="47" customHeight="1">
      <c r="A16" s="18"/>
      <c r="B16" s="19"/>
      <c r="C16" s="19"/>
      <c r="D16" s="48"/>
      <c r="E16" s="48"/>
      <c r="F16" s="48"/>
      <c r="G16" s="19"/>
      <c r="H16" s="49"/>
      <c r="I16" s="50" t="str">
        <f>IF(OR(ISBLANK(A16),AND(ISTEXT(A16),A16="")),"",IF(OR(OR(ISBLANK(D16),AND(ISTEXT(D16),D16="")),OR(ISBLANK(E16),AND(ISTEXT(E16),E16="")),OR(ISBLANK(F16),AND(ISTEXT(F16),F16="")),OR(ISBLANK(G16),AND(ISTEXT(G16),G16="")),OR(ISBLANK(H16),AND(ISTEXT(H16),H16=""))),"",IF(OR(COUNT(D16:F16)&lt;&gt;3,NOT(ISNUMBER(H16)),D16&lt;=0,E16&lt;0,F16&lt;0,H16&lt;0),"",IF(G16="Included",ROUND((D16*E16+F16)/(1+H16),0),IF(G16="Excluded",D16*E16+F16,"")))))</f>
      </c>
      <c r="J16" s="50" t="str">
        <f>IF(OR(ISBLANK(A16),AND(ISTEXT(A16),A16="")),"",IF(OR(OR(ISBLANK(I16),AND(ISTEXT(I16),I16="")),OR(ISBLANK(H16),AND(ISTEXT(H16),H16=""))),"",ROUND(I16*(1+H16),0)))</f>
      </c>
      <c r="K16" s="51" t="str">
        <f>IF(OR(ISBLANK(A16),AND(ISTEXT(A16),A16="")),"",IF(COUNTIFS($A$8:$A$27,A16)&gt;1,"Duplicate ID",IF(OR(OR(ISBLANK(B16),AND(ISTEXT(B16),B16="")),OR(ISBLANK(I16),AND(ISTEXT(I16),I16="")),OR(ISBLANK(C16),AND(ISTEXT(C16),C16=""))),"Check inputs",IF(C16&lt;&gt;"Same","Scope on hold","Like-for-like amount"))))</f>
      </c>
    </row>
    <row r="17" ht="47" customHeight="1">
      <c r="A17" s="18"/>
      <c r="B17" s="19"/>
      <c r="C17" s="19"/>
      <c r="D17" s="48"/>
      <c r="E17" s="48"/>
      <c r="F17" s="48"/>
      <c r="G17" s="19"/>
      <c r="H17" s="49"/>
      <c r="I17" s="50" t="str">
        <f>IF(OR(ISBLANK(A17),AND(ISTEXT(A17),A17="")),"",IF(OR(OR(ISBLANK(D17),AND(ISTEXT(D17),D17="")),OR(ISBLANK(E17),AND(ISTEXT(E17),E17="")),OR(ISBLANK(F17),AND(ISTEXT(F17),F17="")),OR(ISBLANK(G17),AND(ISTEXT(G17),G17="")),OR(ISBLANK(H17),AND(ISTEXT(H17),H17=""))),"",IF(OR(COUNT(D17:F17)&lt;&gt;3,NOT(ISNUMBER(H17)),D17&lt;=0,E17&lt;0,F17&lt;0,H17&lt;0),"",IF(G17="Included",ROUND((D17*E17+F17)/(1+H17),0),IF(G17="Excluded",D17*E17+F17,"")))))</f>
      </c>
      <c r="J17" s="50" t="str">
        <f>IF(OR(ISBLANK(A17),AND(ISTEXT(A17),A17="")),"",IF(OR(OR(ISBLANK(I17),AND(ISTEXT(I17),I17="")),OR(ISBLANK(H17),AND(ISTEXT(H17),H17=""))),"",ROUND(I17*(1+H17),0)))</f>
      </c>
      <c r="K17" s="51" t="str">
        <f>IF(OR(ISBLANK(A17),AND(ISTEXT(A17),A17="")),"",IF(COUNTIFS($A$8:$A$27,A17)&gt;1,"Duplicate ID",IF(OR(OR(ISBLANK(B17),AND(ISTEXT(B17),B17="")),OR(ISBLANK(I17),AND(ISTEXT(I17),I17="")),OR(ISBLANK(C17),AND(ISTEXT(C17),C17=""))),"Check inputs",IF(C17&lt;&gt;"Same","Scope on hold","Like-for-like amount"))))</f>
      </c>
    </row>
    <row r="18" ht="47" customHeight="1">
      <c r="A18" s="18"/>
      <c r="B18" s="19"/>
      <c r="C18" s="19"/>
      <c r="D18" s="48"/>
      <c r="E18" s="48"/>
      <c r="F18" s="48"/>
      <c r="G18" s="19"/>
      <c r="H18" s="49"/>
      <c r="I18" s="50" t="str">
        <f>IF(OR(ISBLANK(A18),AND(ISTEXT(A18),A18="")),"",IF(OR(OR(ISBLANK(D18),AND(ISTEXT(D18),D18="")),OR(ISBLANK(E18),AND(ISTEXT(E18),E18="")),OR(ISBLANK(F18),AND(ISTEXT(F18),F18="")),OR(ISBLANK(G18),AND(ISTEXT(G18),G18="")),OR(ISBLANK(H18),AND(ISTEXT(H18),H18=""))),"",IF(OR(COUNT(D18:F18)&lt;&gt;3,NOT(ISNUMBER(H18)),D18&lt;=0,E18&lt;0,F18&lt;0,H18&lt;0),"",IF(G18="Included",ROUND((D18*E18+F18)/(1+H18),0),IF(G18="Excluded",D18*E18+F18,"")))))</f>
      </c>
      <c r="J18" s="50" t="str">
        <f>IF(OR(ISBLANK(A18),AND(ISTEXT(A18),A18="")),"",IF(OR(OR(ISBLANK(I18),AND(ISTEXT(I18),I18="")),OR(ISBLANK(H18),AND(ISTEXT(H18),H18=""))),"",ROUND(I18*(1+H18),0)))</f>
      </c>
      <c r="K18" s="51" t="str">
        <f>IF(OR(ISBLANK(A18),AND(ISTEXT(A18),A18="")),"",IF(COUNTIFS($A$8:$A$27,A18)&gt;1,"Duplicate ID",IF(OR(OR(ISBLANK(B18),AND(ISTEXT(B18),B18="")),OR(ISBLANK(I18),AND(ISTEXT(I18),I18="")),OR(ISBLANK(C18),AND(ISTEXT(C18),C18=""))),"Check inputs",IF(C18&lt;&gt;"Same","Scope on hold","Like-for-like amount"))))</f>
      </c>
    </row>
    <row r="19" ht="47" customHeight="1">
      <c r="A19" s="18"/>
      <c r="B19" s="19"/>
      <c r="C19" s="19"/>
      <c r="D19" s="48"/>
      <c r="E19" s="48"/>
      <c r="F19" s="48"/>
      <c r="G19" s="19"/>
      <c r="H19" s="49"/>
      <c r="I19" s="50" t="str">
        <f>IF(OR(ISBLANK(A19),AND(ISTEXT(A19),A19="")),"",IF(OR(OR(ISBLANK(D19),AND(ISTEXT(D19),D19="")),OR(ISBLANK(E19),AND(ISTEXT(E19),E19="")),OR(ISBLANK(F19),AND(ISTEXT(F19),F19="")),OR(ISBLANK(G19),AND(ISTEXT(G19),G19="")),OR(ISBLANK(H19),AND(ISTEXT(H19),H19=""))),"",IF(OR(COUNT(D19:F19)&lt;&gt;3,NOT(ISNUMBER(H19)),D19&lt;=0,E19&lt;0,F19&lt;0,H19&lt;0),"",IF(G19="Included",ROUND((D19*E19+F19)/(1+H19),0),IF(G19="Excluded",D19*E19+F19,"")))))</f>
      </c>
      <c r="J19" s="50" t="str">
        <f>IF(OR(ISBLANK(A19),AND(ISTEXT(A19),A19="")),"",IF(OR(OR(ISBLANK(I19),AND(ISTEXT(I19),I19="")),OR(ISBLANK(H19),AND(ISTEXT(H19),H19=""))),"",ROUND(I19*(1+H19),0)))</f>
      </c>
      <c r="K19" s="51" t="str">
        <f>IF(OR(ISBLANK(A19),AND(ISTEXT(A19),A19="")),"",IF(COUNTIFS($A$8:$A$27,A19)&gt;1,"Duplicate ID",IF(OR(OR(ISBLANK(B19),AND(ISTEXT(B19),B19="")),OR(ISBLANK(I19),AND(ISTEXT(I19),I19="")),OR(ISBLANK(C19),AND(ISTEXT(C19),C19=""))),"Check inputs",IF(C19&lt;&gt;"Same","Scope on hold","Like-for-like amount"))))</f>
      </c>
    </row>
    <row r="20" ht="47" customHeight="1">
      <c r="A20" s="18"/>
      <c r="B20" s="19"/>
      <c r="C20" s="19"/>
      <c r="D20" s="48"/>
      <c r="E20" s="48"/>
      <c r="F20" s="48"/>
      <c r="G20" s="19"/>
      <c r="H20" s="49"/>
      <c r="I20" s="50" t="str">
        <f>IF(OR(ISBLANK(A20),AND(ISTEXT(A20),A20="")),"",IF(OR(OR(ISBLANK(D20),AND(ISTEXT(D20),D20="")),OR(ISBLANK(E20),AND(ISTEXT(E20),E20="")),OR(ISBLANK(F20),AND(ISTEXT(F20),F20="")),OR(ISBLANK(G20),AND(ISTEXT(G20),G20="")),OR(ISBLANK(H20),AND(ISTEXT(H20),H20=""))),"",IF(OR(COUNT(D20:F20)&lt;&gt;3,NOT(ISNUMBER(H20)),D20&lt;=0,E20&lt;0,F20&lt;0,H20&lt;0),"",IF(G20="Included",ROUND((D20*E20+F20)/(1+H20),0),IF(G20="Excluded",D20*E20+F20,"")))))</f>
      </c>
      <c r="J20" s="50" t="str">
        <f>IF(OR(ISBLANK(A20),AND(ISTEXT(A20),A20="")),"",IF(OR(OR(ISBLANK(I20),AND(ISTEXT(I20),I20="")),OR(ISBLANK(H20),AND(ISTEXT(H20),H20=""))),"",ROUND(I20*(1+H20),0)))</f>
      </c>
      <c r="K20" s="51" t="str">
        <f>IF(OR(ISBLANK(A20),AND(ISTEXT(A20),A20="")),"",IF(COUNTIFS($A$8:$A$27,A20)&gt;1,"Duplicate ID",IF(OR(OR(ISBLANK(B20),AND(ISTEXT(B20),B20="")),OR(ISBLANK(I20),AND(ISTEXT(I20),I20="")),OR(ISBLANK(C20),AND(ISTEXT(C20),C20=""))),"Check inputs",IF(C20&lt;&gt;"Same","Scope on hold","Like-for-like amount"))))</f>
      </c>
    </row>
    <row r="21" ht="47" customHeight="1">
      <c r="A21" s="18"/>
      <c r="B21" s="19"/>
      <c r="C21" s="19"/>
      <c r="D21" s="48"/>
      <c r="E21" s="48"/>
      <c r="F21" s="48"/>
      <c r="G21" s="19"/>
      <c r="H21" s="49"/>
      <c r="I21" s="50" t="str">
        <f>IF(OR(ISBLANK(A21),AND(ISTEXT(A21),A21="")),"",IF(OR(OR(ISBLANK(D21),AND(ISTEXT(D21),D21="")),OR(ISBLANK(E21),AND(ISTEXT(E21),E21="")),OR(ISBLANK(F21),AND(ISTEXT(F21),F21="")),OR(ISBLANK(G21),AND(ISTEXT(G21),G21="")),OR(ISBLANK(H21),AND(ISTEXT(H21),H21=""))),"",IF(OR(COUNT(D21:F21)&lt;&gt;3,NOT(ISNUMBER(H21)),D21&lt;=0,E21&lt;0,F21&lt;0,H21&lt;0),"",IF(G21="Included",ROUND((D21*E21+F21)/(1+H21),0),IF(G21="Excluded",D21*E21+F21,"")))))</f>
      </c>
      <c r="J21" s="50" t="str">
        <f>IF(OR(ISBLANK(A21),AND(ISTEXT(A21),A21="")),"",IF(OR(OR(ISBLANK(I21),AND(ISTEXT(I21),I21="")),OR(ISBLANK(H21),AND(ISTEXT(H21),H21=""))),"",ROUND(I21*(1+H21),0)))</f>
      </c>
      <c r="K21" s="51" t="str">
        <f>IF(OR(ISBLANK(A21),AND(ISTEXT(A21),A21="")),"",IF(COUNTIFS($A$8:$A$27,A21)&gt;1,"Duplicate ID",IF(OR(OR(ISBLANK(B21),AND(ISTEXT(B21),B21="")),OR(ISBLANK(I21),AND(ISTEXT(I21),I21="")),OR(ISBLANK(C21),AND(ISTEXT(C21),C21=""))),"Check inputs",IF(C21&lt;&gt;"Same","Scope on hold","Like-for-like amount"))))</f>
      </c>
    </row>
    <row r="22" ht="47" customHeight="1">
      <c r="A22" s="18"/>
      <c r="B22" s="19"/>
      <c r="C22" s="19"/>
      <c r="D22" s="48"/>
      <c r="E22" s="48"/>
      <c r="F22" s="48"/>
      <c r="G22" s="19"/>
      <c r="H22" s="49"/>
      <c r="I22" s="50" t="str">
        <f>IF(OR(ISBLANK(A22),AND(ISTEXT(A22),A22="")),"",IF(OR(OR(ISBLANK(D22),AND(ISTEXT(D22),D22="")),OR(ISBLANK(E22),AND(ISTEXT(E22),E22="")),OR(ISBLANK(F22),AND(ISTEXT(F22),F22="")),OR(ISBLANK(G22),AND(ISTEXT(G22),G22="")),OR(ISBLANK(H22),AND(ISTEXT(H22),H22=""))),"",IF(OR(COUNT(D22:F22)&lt;&gt;3,NOT(ISNUMBER(H22)),D22&lt;=0,E22&lt;0,F22&lt;0,H22&lt;0),"",IF(G22="Included",ROUND((D22*E22+F22)/(1+H22),0),IF(G22="Excluded",D22*E22+F22,"")))))</f>
      </c>
      <c r="J22" s="50" t="str">
        <f>IF(OR(ISBLANK(A22),AND(ISTEXT(A22),A22="")),"",IF(OR(OR(ISBLANK(I22),AND(ISTEXT(I22),I22="")),OR(ISBLANK(H22),AND(ISTEXT(H22),H22=""))),"",ROUND(I22*(1+H22),0)))</f>
      </c>
      <c r="K22" s="51" t="str">
        <f>IF(OR(ISBLANK(A22),AND(ISTEXT(A22),A22="")),"",IF(COUNTIFS($A$8:$A$27,A22)&gt;1,"Duplicate ID",IF(OR(OR(ISBLANK(B22),AND(ISTEXT(B22),B22="")),OR(ISBLANK(I22),AND(ISTEXT(I22),I22="")),OR(ISBLANK(C22),AND(ISTEXT(C22),C22=""))),"Check inputs",IF(C22&lt;&gt;"Same","Scope on hold","Like-for-like amount"))))</f>
      </c>
    </row>
    <row r="23" ht="47" customHeight="1">
      <c r="A23" s="18"/>
      <c r="B23" s="19"/>
      <c r="C23" s="19"/>
      <c r="D23" s="48"/>
      <c r="E23" s="48"/>
      <c r="F23" s="48"/>
      <c r="G23" s="19"/>
      <c r="H23" s="49"/>
      <c r="I23" s="50" t="str">
        <f>IF(OR(ISBLANK(A23),AND(ISTEXT(A23),A23="")),"",IF(OR(OR(ISBLANK(D23),AND(ISTEXT(D23),D23="")),OR(ISBLANK(E23),AND(ISTEXT(E23),E23="")),OR(ISBLANK(F23),AND(ISTEXT(F23),F23="")),OR(ISBLANK(G23),AND(ISTEXT(G23),G23="")),OR(ISBLANK(H23),AND(ISTEXT(H23),H23=""))),"",IF(OR(COUNT(D23:F23)&lt;&gt;3,NOT(ISNUMBER(H23)),D23&lt;=0,E23&lt;0,F23&lt;0,H23&lt;0),"",IF(G23="Included",ROUND((D23*E23+F23)/(1+H23),0),IF(G23="Excluded",D23*E23+F23,"")))))</f>
      </c>
      <c r="J23" s="50" t="str">
        <f>IF(OR(ISBLANK(A23),AND(ISTEXT(A23),A23="")),"",IF(OR(OR(ISBLANK(I23),AND(ISTEXT(I23),I23="")),OR(ISBLANK(H23),AND(ISTEXT(H23),H23=""))),"",ROUND(I23*(1+H23),0)))</f>
      </c>
      <c r="K23" s="51" t="str">
        <f>IF(OR(ISBLANK(A23),AND(ISTEXT(A23),A23="")),"",IF(COUNTIFS($A$8:$A$27,A23)&gt;1,"Duplicate ID",IF(OR(OR(ISBLANK(B23),AND(ISTEXT(B23),B23="")),OR(ISBLANK(I23),AND(ISTEXT(I23),I23="")),OR(ISBLANK(C23),AND(ISTEXT(C23),C23=""))),"Check inputs",IF(C23&lt;&gt;"Same","Scope on hold","Like-for-like amount"))))</f>
      </c>
    </row>
    <row r="24" ht="47" customHeight="1">
      <c r="A24" s="18"/>
      <c r="B24" s="19"/>
      <c r="C24" s="19"/>
      <c r="D24" s="48"/>
      <c r="E24" s="48"/>
      <c r="F24" s="48"/>
      <c r="G24" s="19"/>
      <c r="H24" s="49"/>
      <c r="I24" s="50" t="str">
        <f>IF(OR(ISBLANK(A24),AND(ISTEXT(A24),A24="")),"",IF(OR(OR(ISBLANK(D24),AND(ISTEXT(D24),D24="")),OR(ISBLANK(E24),AND(ISTEXT(E24),E24="")),OR(ISBLANK(F24),AND(ISTEXT(F24),F24="")),OR(ISBLANK(G24),AND(ISTEXT(G24),G24="")),OR(ISBLANK(H24),AND(ISTEXT(H24),H24=""))),"",IF(OR(COUNT(D24:F24)&lt;&gt;3,NOT(ISNUMBER(H24)),D24&lt;=0,E24&lt;0,F24&lt;0,H24&lt;0),"",IF(G24="Included",ROUND((D24*E24+F24)/(1+H24),0),IF(G24="Excluded",D24*E24+F24,"")))))</f>
      </c>
      <c r="J24" s="50" t="str">
        <f>IF(OR(ISBLANK(A24),AND(ISTEXT(A24),A24="")),"",IF(OR(OR(ISBLANK(I24),AND(ISTEXT(I24),I24="")),OR(ISBLANK(H24),AND(ISTEXT(H24),H24=""))),"",ROUND(I24*(1+H24),0)))</f>
      </c>
      <c r="K24" s="51" t="str">
        <f>IF(OR(ISBLANK(A24),AND(ISTEXT(A24),A24="")),"",IF(COUNTIFS($A$8:$A$27,A24)&gt;1,"Duplicate ID",IF(OR(OR(ISBLANK(B24),AND(ISTEXT(B24),B24="")),OR(ISBLANK(I24),AND(ISTEXT(I24),I24="")),OR(ISBLANK(C24),AND(ISTEXT(C24),C24=""))),"Check inputs",IF(C24&lt;&gt;"Same","Scope on hold","Like-for-like amount"))))</f>
      </c>
    </row>
    <row r="25" ht="47" customHeight="1">
      <c r="A25" s="18"/>
      <c r="B25" s="19"/>
      <c r="C25" s="19"/>
      <c r="D25" s="48"/>
      <c r="E25" s="48"/>
      <c r="F25" s="48"/>
      <c r="G25" s="19"/>
      <c r="H25" s="49"/>
      <c r="I25" s="50" t="str">
        <f>IF(OR(ISBLANK(A25),AND(ISTEXT(A25),A25="")),"",IF(OR(OR(ISBLANK(D25),AND(ISTEXT(D25),D25="")),OR(ISBLANK(E25),AND(ISTEXT(E25),E25="")),OR(ISBLANK(F25),AND(ISTEXT(F25),F25="")),OR(ISBLANK(G25),AND(ISTEXT(G25),G25="")),OR(ISBLANK(H25),AND(ISTEXT(H25),H25=""))),"",IF(OR(COUNT(D25:F25)&lt;&gt;3,NOT(ISNUMBER(H25)),D25&lt;=0,E25&lt;0,F25&lt;0,H25&lt;0),"",IF(G25="Included",ROUND((D25*E25+F25)/(1+H25),0),IF(G25="Excluded",D25*E25+F25,"")))))</f>
      </c>
      <c r="J25" s="50" t="str">
        <f>IF(OR(ISBLANK(A25),AND(ISTEXT(A25),A25="")),"",IF(OR(OR(ISBLANK(I25),AND(ISTEXT(I25),I25="")),OR(ISBLANK(H25),AND(ISTEXT(H25),H25=""))),"",ROUND(I25*(1+H25),0)))</f>
      </c>
      <c r="K25" s="51" t="str">
        <f>IF(OR(ISBLANK(A25),AND(ISTEXT(A25),A25="")),"",IF(COUNTIFS($A$8:$A$27,A25)&gt;1,"Duplicate ID",IF(OR(OR(ISBLANK(B25),AND(ISTEXT(B25),B25="")),OR(ISBLANK(I25),AND(ISTEXT(I25),I25="")),OR(ISBLANK(C25),AND(ISTEXT(C25),C25=""))),"Check inputs",IF(C25&lt;&gt;"Same","Scope on hold","Like-for-like amount"))))</f>
      </c>
    </row>
    <row r="26" ht="47" customHeight="1">
      <c r="A26" s="18"/>
      <c r="B26" s="19"/>
      <c r="C26" s="19"/>
      <c r="D26" s="48"/>
      <c r="E26" s="48"/>
      <c r="F26" s="48"/>
      <c r="G26" s="19"/>
      <c r="H26" s="49"/>
      <c r="I26" s="50" t="str">
        <f>IF(OR(ISBLANK(A26),AND(ISTEXT(A26),A26="")),"",IF(OR(OR(ISBLANK(D26),AND(ISTEXT(D26),D26="")),OR(ISBLANK(E26),AND(ISTEXT(E26),E26="")),OR(ISBLANK(F26),AND(ISTEXT(F26),F26="")),OR(ISBLANK(G26),AND(ISTEXT(G26),G26="")),OR(ISBLANK(H26),AND(ISTEXT(H26),H26=""))),"",IF(OR(COUNT(D26:F26)&lt;&gt;3,NOT(ISNUMBER(H26)),D26&lt;=0,E26&lt;0,F26&lt;0,H26&lt;0),"",IF(G26="Included",ROUND((D26*E26+F26)/(1+H26),0),IF(G26="Excluded",D26*E26+F26,"")))))</f>
      </c>
      <c r="J26" s="50" t="str">
        <f>IF(OR(ISBLANK(A26),AND(ISTEXT(A26),A26="")),"",IF(OR(OR(ISBLANK(I26),AND(ISTEXT(I26),I26="")),OR(ISBLANK(H26),AND(ISTEXT(H26),H26=""))),"",ROUND(I26*(1+H26),0)))</f>
      </c>
      <c r="K26" s="51" t="str">
        <f>IF(OR(ISBLANK(A26),AND(ISTEXT(A26),A26="")),"",IF(COUNTIFS($A$8:$A$27,A26)&gt;1,"Duplicate ID",IF(OR(OR(ISBLANK(B26),AND(ISTEXT(B26),B26="")),OR(ISBLANK(I26),AND(ISTEXT(I26),I26="")),OR(ISBLANK(C26),AND(ISTEXT(C26),C26=""))),"Check inputs",IF(C26&lt;&gt;"Same","Scope on hold","Like-for-like amount"))))</f>
      </c>
    </row>
    <row r="27" ht="47" customHeight="1">
      <c r="A27" s="21"/>
      <c r="B27" s="22"/>
      <c r="C27" s="22"/>
      <c r="D27" s="52"/>
      <c r="E27" s="52"/>
      <c r="F27" s="52"/>
      <c r="G27" s="22"/>
      <c r="H27" s="53"/>
      <c r="I27" s="54" t="str">
        <f>IF(OR(ISBLANK(A27),AND(ISTEXT(A27),A27="")),"",IF(OR(OR(ISBLANK(D27),AND(ISTEXT(D27),D27="")),OR(ISBLANK(E27),AND(ISTEXT(E27),E27="")),OR(ISBLANK(F27),AND(ISTEXT(F27),F27="")),OR(ISBLANK(G27),AND(ISTEXT(G27),G27="")),OR(ISBLANK(H27),AND(ISTEXT(H27),H27=""))),"",IF(OR(COUNT(D27:F27)&lt;&gt;3,NOT(ISNUMBER(H27)),D27&lt;=0,E27&lt;0,F27&lt;0,H27&lt;0),"",IF(G27="Included",ROUND((D27*E27+F27)/(1+H27),0),IF(G27="Excluded",D27*E27+F27,"")))))</f>
      </c>
      <c r="J27" s="54" t="str">
        <f>IF(OR(ISBLANK(A27),AND(ISTEXT(A27),A27="")),"",IF(OR(OR(ISBLANK(I27),AND(ISTEXT(I27),I27="")),OR(ISBLANK(H27),AND(ISTEXT(H27),H27=""))),"",ROUND(I27*(1+H27),0)))</f>
      </c>
      <c r="K27" s="55" t="str">
        <f>IF(OR(ISBLANK(A27),AND(ISTEXT(A27),A27="")),"",IF(COUNTIFS($A$8:$A$27,A27)&gt;1,"Duplicate ID",IF(OR(OR(ISBLANK(B27),AND(ISTEXT(B27),B27="")),OR(ISBLANK(I27),AND(ISTEXT(I27),I27="")),OR(ISBLANK(C27),AND(ISTEXT(C27),C27=""))),"Check inputs",IF(C27&lt;&gt;"Same","Scope on hold","Like-for-like amount"))))</f>
      </c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>
    <mergeCell ref="A2:K2"/>
    <mergeCell ref="A3:K3"/>
    <mergeCell ref="A4:K4"/>
    <mergeCell ref="A5:K5"/>
    <mergeCell ref="A29:K29"/>
  </mergeCells>
  <conditionalFormatting sqref="K8:K27">
    <cfRule type="containsText" dxfId="11" priority="1" operator="containsText" text="Check"/>
    <cfRule type="containsText" dxfId="12" priority="2" operator="containsText" text="hold"/>
    <cfRule type="containsText" dxfId="13" priority="3" operator="containsText" text="pending"/>
    <cfRule type="containsText" dxfId="14" priority="4" operator="containsText" text="overlap"/>
    <cfRule type="containsText" dxfId="15" priority="5" operator="containsText" text="exceed"/>
    <cfRule type="containsText" dxfId="16" priority="6" operator="containsText" text="Outside"/>
    <cfRule type="containsText" dxfId="17" priority="7" operator="containsText" text="short"/>
    <cfRule type="containsText" dxfId="18" priority="8" operator="containsText" text="Investigate"/>
    <cfRule type="containsText" dxfId="19" priority="9" operator="containsText" text="Duplicate"/>
    <cfRule type="containsText" dxfId="20" priority="10" operator="containsText" text="Resolve"/>
    <cfRule type="containsText" dxfId="21" priority="11" operator="containsText" text="Reconcile"/>
  </conditionalFormatting>
  <dataValidations count="2">
    <dataValidation type="list" sqref="C8:C27">
      <formula1>"Same,Hold"</formula1>
    </dataValidation>
    <dataValidation type="list" sqref="G8:G27">
      <formula1>"Excluded,Included"</formula1>
    </dataValidation>
  </dataValidations>
  <printOptions headings="0" gridLines="0"/>
  <pageMargins left="0.25" right="0.25" top="0.4" bottom="0.4" header="0.2" footer="0.2"/>
  <pageSetup paperSize="8" orientation="landscape" scale="100"/>
  <tableParts count="1">
    <tablePart ns1:id="Re0c02f993f5348ad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Quote Comparison — Excel Template &amp; Worked Examples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57" t="str">
        <v>What you will record</v>
      </c>
      <c r="B5" s="58" t="str">
        <v>A comparison showing why a supplier is recommended and which items need a revised quote.</v>
      </c>
      <c r="C5" s="58"/>
      <c r="D5" s="58"/>
      <c r="E5" s="58"/>
      <c r="F5" s="58"/>
      <c r="G5" s="58"/>
      <c r="H5" s="58"/>
    </row>
    <row r="6" ht="44" customHeight="1">
      <c r="A6" s="57" t="str">
        <v>What this covers</v>
      </c>
      <c r="B6" s="58" t="str">
        <v>Keep each original quote and check its lines against the common brief. Compare prices, quantities, tax, transport and operating work separately.</v>
      </c>
      <c r="C6" s="58"/>
      <c r="D6" s="58"/>
      <c r="E6" s="58"/>
      <c r="F6" s="58"/>
      <c r="G6" s="58"/>
      <c r="H6" s="58"/>
    </row>
    <row r="7" ht="44" customHeight="1">
      <c r="A7" s="57" t="str">
        <v>Check before use</v>
      </c>
      <c r="B7" s="58" t="str">
        <v>All example amounts are fictional prices before VAT, not market rates. Comparable totals do not replace contract approval or a selection decision.</v>
      </c>
      <c r="C7" s="58"/>
      <c r="D7" s="58"/>
      <c r="E7" s="58"/>
      <c r="F7" s="58"/>
      <c r="G7" s="58"/>
      <c r="H7" s="58"/>
    </row>
    <row r="8" ht="76" customHeight="1">
      <c r="A8" s="57" t="str">
        <v>Have these ready</v>
      </c>
      <c r="B8" s="58" t="str">
        <v>Common request sent to all suppliers
Original quotes and revisions
Operating hours, quantities and delivery conditions
Internal purchasing approval rules</v>
      </c>
      <c r="C8" s="58"/>
      <c r="D8" s="58"/>
      <c r="E8" s="58"/>
      <c r="F8" s="58"/>
      <c r="G8" s="58"/>
      <c r="H8" s="58"/>
    </row>
    <row r="9" ht="35" customHeight="1">
      <c r="A9" s="57" t="str">
        <v>Where to write</v>
      </c>
      <c r="B9" s="58" t="str">
        <v>Enter your event records in Blank. Keep Example as a reference for what to write.</v>
      </c>
      <c r="C9" s="58"/>
      <c r="D9" s="58"/>
      <c r="E9" s="58"/>
      <c r="F9" s="58"/>
      <c r="G9" s="58"/>
      <c r="H9" s="58"/>
    </row>
    <row r="10" ht="44" customHeight="1">
      <c r="A10" s="57" t="str">
        <v>Unknown information</v>
      </c>
      <c r="B10" s="58" t="str">
        <v>Leave unknown amounts blank. Enter 0 only when it has been confirmed that no cost applies. For other unresolved items, record who will answer and by when.</v>
      </c>
      <c r="C10" s="58"/>
      <c r="D10" s="58"/>
      <c r="E10" s="58"/>
      <c r="F10" s="58"/>
      <c r="G10" s="58"/>
      <c r="H10" s="58"/>
    </row>
    <row r="11" ht="44" customHeight="1">
      <c r="A11" s="57" t="str">
        <v>Fictional examples</v>
      </c>
      <c r="B11" s="58" t="str">
        <v>All names, dates, amounts and results in examples are fictional. They are not market prices or approvals. The Example and Calc example sheets use separate fictional cases; do not combine their amounts or timings.</v>
      </c>
      <c r="C11" s="58"/>
      <c r="D11" s="58"/>
      <c r="E11" s="58"/>
      <c r="F11" s="58"/>
      <c r="G11" s="58"/>
      <c r="H11" s="58"/>
    </row>
    <row r="12" ht="35" customHeight="1">
      <c r="A12" s="57" t="str">
        <v>Identify your file</v>
      </c>
      <c r="B12" s="58" t="str">
        <v>Fill in the event, your name, check date and file version in row 4. Send the confirmed file to the person taking over the work.</v>
      </c>
      <c r="C12" s="58"/>
      <c r="D12" s="58"/>
      <c r="E12" s="58"/>
      <c r="F12" s="58"/>
      <c r="G12" s="58"/>
      <c r="H12" s="58"/>
    </row>
    <row r="13" ht="35" customHeight="1">
      <c r="A13" s="57" t="str">
        <v>Related guide</v>
      </c>
      <c r="B13" s="58" t="str">
        <v>https://eventodit.com/en/stories/event-quote-comparison-common-scope.html</v>
      </c>
      <c r="C13" s="58"/>
      <c r="D13" s="58"/>
      <c r="E13" s="58"/>
      <c r="F13" s="58"/>
      <c r="G13" s="58"/>
      <c r="H13" s="58"/>
    </row>
    <row r="14" ht="35" customHeight="1">
      <c r="A14" s="57" t="str">
        <v>When to use it</v>
      </c>
      <c r="B14" s="58" t="str">
        <v>Use after receiving initial supplier quotes and before requesting purchase approval.</v>
      </c>
      <c r="C14" s="58"/>
      <c r="D14" s="58"/>
      <c r="E14" s="58"/>
      <c r="F14" s="58"/>
      <c r="G14" s="58"/>
      <c r="H14" s="58"/>
    </row>
    <row r="15" ht="35" customHeight="1">
      <c r="A15" s="57" t="str">
        <v>Step 1</v>
      </c>
      <c r="B15" s="58" t="str">
        <v>Match IDs for the same work before comparing whole-event totals.</v>
      </c>
      <c r="C15" s="58"/>
      <c r="D15" s="58"/>
      <c r="E15" s="58"/>
      <c r="F15" s="58"/>
      <c r="G15" s="58"/>
      <c r="H15" s="58"/>
    </row>
    <row r="16" ht="35" customHeight="1">
      <c r="A16" s="57" t="str">
        <v>Step 2</v>
      </c>
      <c r="B16" s="58" t="str">
        <v>Mark missing tax, delivery, crew, backup and overtime conditions.</v>
      </c>
      <c r="C16" s="58"/>
      <c r="D16" s="58"/>
      <c r="E16" s="58"/>
      <c r="F16" s="58"/>
      <c r="G16" s="58"/>
      <c r="H16" s="58"/>
    </row>
    <row r="17" ht="35" customHeight="1">
      <c r="A17" s="57" t="str">
        <v>Step 3</v>
      </c>
      <c r="B17" s="58" t="str">
        <v>Ask suppliers to requote excluded work on the same terms. Keep the version they return.</v>
      </c>
      <c r="C17" s="58"/>
      <c r="D17" s="58"/>
      <c r="E17" s="58"/>
      <c r="F17" s="58"/>
      <c r="G17" s="58"/>
      <c r="H17" s="58"/>
    </row>
    <row r="18" ht="35" customHeight="1">
      <c r="A18" s="57" t="str">
        <v>Step 4</v>
      </c>
      <c r="B18" s="58" t="str">
        <v>Compare only amounts with matching conditions. Tell the approver what remains unanswered and why you recommend a supplier.</v>
      </c>
      <c r="C18" s="58"/>
      <c r="D18" s="58"/>
      <c r="E18" s="58"/>
      <c r="F18" s="58"/>
      <c r="G18" s="58"/>
      <c r="H18" s="58"/>
    </row>
    <row r="19" ht="35" customHeight="1">
      <c r="A19" s="57" t="str">
        <v>Completion check 1</v>
      </c>
      <c r="B19" s="58" t="str">
        <v>Quantity, hours, work and tax basis match</v>
      </c>
      <c r="C19" s="58"/>
      <c r="D19" s="58"/>
      <c r="E19" s="58"/>
      <c r="F19" s="58"/>
      <c r="G19" s="58"/>
      <c r="H19" s="58"/>
    </row>
    <row r="20" ht="35" customHeight="1">
      <c r="A20" s="57" t="str">
        <v>Completion check 2</v>
      </c>
      <c r="B20" s="58" t="str">
        <v>Supplier replies support additional costs and exclusions</v>
      </c>
      <c r="C20" s="58"/>
      <c r="D20" s="58"/>
      <c r="E20" s="58"/>
      <c r="F20" s="58"/>
      <c r="G20" s="58"/>
      <c r="H20" s="58"/>
    </row>
    <row r="21" ht="35" customHeight="1">
      <c r="A21" s="57" t="str">
        <v>Completion check 3</v>
      </c>
      <c r="B21" s="58" t="str">
        <v>The recommendation and order approval are recorded separately</v>
      </c>
      <c r="C21" s="58"/>
      <c r="D21" s="58"/>
      <c r="E21" s="58"/>
      <c r="F21" s="58"/>
      <c r="G21" s="58"/>
      <c r="H21" s="58"/>
    </row>
    <row r="22" ht="35" customHeight="1">
      <c r="A22" s="57" t="str">
        <v>What to send next</v>
      </c>
      <c r="B22" s="58" t="str">
        <v>Purchasing submits the original quotes, revised quotes and comparison to the budget approver.</v>
      </c>
      <c r="C22" s="58"/>
      <c r="D22" s="58"/>
      <c r="E22" s="58"/>
      <c r="F22" s="58"/>
      <c r="G22" s="58"/>
      <c r="H22" s="58"/>
    </row>
    <row r="23" ht="35" customHeight="1">
      <c r="A23" s="57" t="str">
        <v>What needs a separate check</v>
      </c>
      <c r="B23" s="58" t="str">
        <v>Do not select a lower-priced supplier automatically if delivery, rights or technical conditions remain unmet.</v>
      </c>
      <c r="C23" s="58"/>
      <c r="D23" s="58"/>
      <c r="E23" s="58"/>
      <c r="F23" s="58"/>
      <c r="G23" s="58"/>
      <c r="H23" s="58"/>
    </row>
    <row r="24" ht="44" customHeight="1">
      <c r="A24" s="57" t="str">
        <v>Record capacity</v>
      </c>
      <c r="B24" s="58" t="str">
        <v>Blank has 24 editable rows. Calculation covers exactly 20 records (rows 8–27). Before adding more, extend both formulas and every bounded reference; appended rows are not included automatically. Archive a dated copy before clearing inputs.</v>
      </c>
      <c r="C24" s="58"/>
      <c r="D24" s="58"/>
      <c r="E24" s="58"/>
      <c r="F24" s="58"/>
      <c r="G24" s="58"/>
      <c r="H24" s="58"/>
    </row>
    <row r="25" ht="44" customHeight="1">
      <c r="A25" s="57" t="str">
        <v>Printing</v>
      </c>
      <c r="B25" s="58" t="str">
        <v>Wide records and calculations may span horizontal pages at readable 100% scale. IDs and headers repeat. Select the fields needed for your meeting and adjust the print area in Excel.</v>
      </c>
      <c r="C25" s="58"/>
      <c r="D25" s="58"/>
      <c r="E25" s="58"/>
      <c r="F25" s="58"/>
      <c r="G25" s="58"/>
      <c r="H25" s="58"/>
    </row>
    <row r="26" ht="44" customHeight="1">
      <c r="A26" s="57" t="str">
        <v>Reference 1</v>
      </c>
      <c r="B26" s="58" t="str">
        <v>UK Cabinet Office · Assessing Competitive Tenders
https://www.gov.uk/government/publications/procurement-act-2023-guidance-documents-procure-phase/assessing-competitive-tenders-html</v>
      </c>
      <c r="C26" s="58"/>
      <c r="D26" s="58"/>
      <c r="E26" s="58"/>
      <c r="F26" s="58"/>
      <c r="G26" s="58"/>
      <c r="H26" s="58"/>
    </row>
    <row r="27" ht="44" customHeight="1">
      <c r="A27" s="57" t="str">
        <v>Adapted use</v>
      </c>
      <c r="B27" s="58" t="str">
        <v>Adapted evidence records against consistent, published criteria. UK procurement procedures are not represented as Korean law or scoring rules.</v>
      </c>
      <c r="C27" s="58"/>
      <c r="D27" s="58"/>
      <c r="E27" s="58"/>
      <c r="F27" s="58"/>
      <c r="G27" s="58"/>
      <c r="H27" s="58"/>
    </row>
    <row r="28" ht="44" customHeight="1">
      <c r="A28" s="57" t="str">
        <v>Reference 2</v>
      </c>
      <c r="B28" s="58" t="str">
        <v>Microsoft Support · SUMIFS function
https://support.microsoft.com/en-gb/excel/functions/sumifs-function</v>
      </c>
      <c r="C28" s="58"/>
      <c r="D28" s="58"/>
      <c r="E28" s="58"/>
      <c r="F28" s="58"/>
      <c r="G28" s="58"/>
      <c r="H28" s="58"/>
    </row>
    <row r="29" ht="35" customHeight="1">
      <c r="A29" s="57" t="str">
        <v>Adapted use</v>
      </c>
      <c r="B29" s="58" t="str">
        <v>Adapted numeric data and conditional totals, keeping confirmed costs, held costs and superseded records separate.</v>
      </c>
      <c r="C29" s="58"/>
      <c r="D29" s="58"/>
      <c r="E29" s="58"/>
      <c r="F29" s="58"/>
      <c r="G29" s="58"/>
      <c r="H29" s="58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